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WWF1\Downloads\"/>
    </mc:Choice>
  </mc:AlternateContent>
  <workbookProtection workbookAlgorithmName="SHA-512" workbookHashValue="yvuOQ1v3TBOW7ju+3wcaCe71J/WdbbXjfLYospQBaXapAYFt2GLPLP7rV3trua82u3uMz1WZi/d3bVFu5T8/+A==" workbookSaltValue="TQQiMdIsAClV1b4Vq91OuQ==" workbookSpinCount="100000" lockStructure="1"/>
  <bookViews>
    <workbookView xWindow="0" yWindow="0" windowWidth="20490" windowHeight="7650"/>
  </bookViews>
  <sheets>
    <sheet name="Cálculo_Gen" sheetId="1" r:id="rId1"/>
    <sheet name="Por_Esp" sheetId="3" r:id="rId2"/>
    <sheet name="Esp_Decreto" sheetId="2" state="hidden" r:id="rId3"/>
    <sheet name="SISF_Nombres" sheetId="4" state="hidden" r:id="rId4"/>
    <sheet name="Otras_Sp" sheetId="5" state="hidden" r:id="rId5"/>
  </sheets>
  <definedNames>
    <definedName name="_xlnm._FilterDatabase" localSheetId="2" hidden="1">Esp_Decreto!$A$1:$G$188</definedName>
    <definedName name="_xlnm._FilterDatabase" localSheetId="1" hidden="1">Por_Esp!$A$20:$F$1165</definedName>
    <definedName name="Afectacion">Cálculo_Gen!$D$66:$D$70</definedName>
    <definedName name="_xlnm.Print_Area" localSheetId="0">Cálculo_Gen!$A$1:$G$97</definedName>
    <definedName name="Categoria">Esp_Decreto!$C$2:$C$188</definedName>
    <definedName name="CUM">Cálculo_Gen!$C$14:$C$17</definedName>
    <definedName name="Especie">Esp_Decreto!$B$2:$B$188</definedName>
    <definedName name="Nacional">Cálculo_Gen!$C$20:$C$21</definedName>
    <definedName name="Otras">Otras_Sp!$A$2:$A$1015</definedName>
    <definedName name="SISF">SISF_Nombres!$A$2:$A$1099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6" i="3" l="1"/>
  <c r="A675" i="3" l="1"/>
  <c r="A28" i="3" l="1"/>
  <c r="B29" i="1" l="1"/>
  <c r="B31" i="1" s="1"/>
  <c r="A409" i="3" l="1"/>
  <c r="A1091" i="3" l="1"/>
  <c r="A857" i="3"/>
  <c r="A486" i="3"/>
  <c r="A147" i="3"/>
  <c r="A1157" i="3"/>
  <c r="A926" i="3"/>
  <c r="A981" i="3"/>
  <c r="A884" i="3"/>
  <c r="A696" i="3"/>
  <c r="A484" i="3"/>
  <c r="A376" i="3"/>
  <c r="A339" i="3"/>
  <c r="A318" i="3"/>
  <c r="A183" i="3"/>
  <c r="A972" i="3"/>
  <c r="A948" i="3"/>
  <c r="A887" i="3"/>
  <c r="C41" i="1"/>
  <c r="A21" i="3"/>
  <c r="A22" i="3"/>
  <c r="A23" i="3"/>
  <c r="A24" i="3"/>
  <c r="A25" i="3"/>
  <c r="A26" i="3"/>
  <c r="A27" i="3"/>
  <c r="A29" i="3"/>
  <c r="A30" i="3"/>
  <c r="A31" i="3"/>
  <c r="A32" i="3"/>
  <c r="A33" i="3"/>
  <c r="A34" i="3"/>
  <c r="A35" i="3"/>
  <c r="A36" i="3"/>
  <c r="A37" i="3"/>
  <c r="A38" i="3"/>
  <c r="A39" i="3"/>
  <c r="A40" i="3"/>
  <c r="A41" i="3"/>
  <c r="A42" i="3"/>
  <c r="A43" i="3"/>
  <c r="A44" i="3"/>
  <c r="A45" i="3"/>
  <c r="A46" i="3"/>
  <c r="A47" i="3"/>
  <c r="A48" i="3"/>
  <c r="A49" i="3"/>
  <c r="A50" i="3"/>
  <c r="A51" i="3"/>
  <c r="A52" i="3"/>
  <c r="A53" i="3"/>
  <c r="A54" i="3"/>
  <c r="A55" i="3"/>
  <c r="A56" i="3"/>
  <c r="A57" i="3"/>
  <c r="A58" i="3"/>
  <c r="A59" i="3"/>
  <c r="A60" i="3"/>
  <c r="A61" i="3"/>
  <c r="A62" i="3"/>
  <c r="A63" i="3"/>
  <c r="A64" i="3"/>
  <c r="A65" i="3"/>
  <c r="A66" i="3"/>
  <c r="A67" i="3"/>
  <c r="A68" i="3"/>
  <c r="A69" i="3"/>
  <c r="A70" i="3"/>
  <c r="A71" i="3"/>
  <c r="A72" i="3"/>
  <c r="A73" i="3"/>
  <c r="A74" i="3"/>
  <c r="A75" i="3"/>
  <c r="A76" i="3"/>
  <c r="A77" i="3"/>
  <c r="A78" i="3"/>
  <c r="A79" i="3"/>
  <c r="A80" i="3"/>
  <c r="A81" i="3"/>
  <c r="A82" i="3"/>
  <c r="A83" i="3"/>
  <c r="A84" i="3"/>
  <c r="A85" i="3"/>
  <c r="A86" i="3"/>
  <c r="A87" i="3"/>
  <c r="A88" i="3"/>
  <c r="A89" i="3"/>
  <c r="A90" i="3"/>
  <c r="A91" i="3"/>
  <c r="A92" i="3"/>
  <c r="A93" i="3"/>
  <c r="A94" i="3"/>
  <c r="A95" i="3"/>
  <c r="A96" i="3"/>
  <c r="A97" i="3"/>
  <c r="A98" i="3"/>
  <c r="A99" i="3"/>
  <c r="A100" i="3"/>
  <c r="A101" i="3"/>
  <c r="A102" i="3"/>
  <c r="A103" i="3"/>
  <c r="A104" i="3"/>
  <c r="A105" i="3"/>
  <c r="A106" i="3"/>
  <c r="A107" i="3"/>
  <c r="A108" i="3"/>
  <c r="A109" i="3"/>
  <c r="A110" i="3"/>
  <c r="A111" i="3"/>
  <c r="A112" i="3"/>
  <c r="A113" i="3"/>
  <c r="A114" i="3"/>
  <c r="A115" i="3"/>
  <c r="A116" i="3"/>
  <c r="A117" i="3"/>
  <c r="A118" i="3"/>
  <c r="A119" i="3"/>
  <c r="A120" i="3"/>
  <c r="A121" i="3"/>
  <c r="A122" i="3"/>
  <c r="A123" i="3"/>
  <c r="A124" i="3"/>
  <c r="A125" i="3"/>
  <c r="A126" i="3"/>
  <c r="A127" i="3"/>
  <c r="A128" i="3"/>
  <c r="A129" i="3"/>
  <c r="A130" i="3"/>
  <c r="A131" i="3"/>
  <c r="A132" i="3"/>
  <c r="A133" i="3"/>
  <c r="A134" i="3"/>
  <c r="A135" i="3"/>
  <c r="A136" i="3"/>
  <c r="A137" i="3"/>
  <c r="A138" i="3"/>
  <c r="A139" i="3"/>
  <c r="A140" i="3"/>
  <c r="A141" i="3"/>
  <c r="A142" i="3"/>
  <c r="A143" i="3"/>
  <c r="A144" i="3"/>
  <c r="A145" i="3"/>
  <c r="A146" i="3"/>
  <c r="A148" i="3"/>
  <c r="A149" i="3"/>
  <c r="A150" i="3"/>
  <c r="A151" i="3"/>
  <c r="A152" i="3"/>
  <c r="A153" i="3"/>
  <c r="A154" i="3"/>
  <c r="A155" i="3"/>
  <c r="A156" i="3"/>
  <c r="A157" i="3"/>
  <c r="A158" i="3"/>
  <c r="A159" i="3"/>
  <c r="A160" i="3"/>
  <c r="A161" i="3"/>
  <c r="A162" i="3"/>
  <c r="A163" i="3"/>
  <c r="A164" i="3"/>
  <c r="A165" i="3"/>
  <c r="A166" i="3"/>
  <c r="A167" i="3"/>
  <c r="A168" i="3"/>
  <c r="A169" i="3"/>
  <c r="A170" i="3"/>
  <c r="A171" i="3"/>
  <c r="A172" i="3"/>
  <c r="A173" i="3"/>
  <c r="A174" i="3"/>
  <c r="A175" i="3"/>
  <c r="A176" i="3"/>
  <c r="A177" i="3"/>
  <c r="A178" i="3"/>
  <c r="A179" i="3"/>
  <c r="A180" i="3"/>
  <c r="A181" i="3"/>
  <c r="A182" i="3"/>
  <c r="A184" i="3"/>
  <c r="A185" i="3"/>
  <c r="A186" i="3"/>
  <c r="A187" i="3"/>
  <c r="A188" i="3"/>
  <c r="A189" i="3"/>
  <c r="A190" i="3"/>
  <c r="A191" i="3"/>
  <c r="A192" i="3"/>
  <c r="A193" i="3"/>
  <c r="A194" i="3"/>
  <c r="A195" i="3"/>
  <c r="A196" i="3"/>
  <c r="A197" i="3"/>
  <c r="A198" i="3"/>
  <c r="A199" i="3"/>
  <c r="A200" i="3"/>
  <c r="A201" i="3"/>
  <c r="A202" i="3"/>
  <c r="A203" i="3"/>
  <c r="A204" i="3"/>
  <c r="A205" i="3"/>
  <c r="A206" i="3"/>
  <c r="A207" i="3"/>
  <c r="A208" i="3"/>
  <c r="A209" i="3"/>
  <c r="A210" i="3"/>
  <c r="A211" i="3"/>
  <c r="A212" i="3"/>
  <c r="A213" i="3"/>
  <c r="A214" i="3"/>
  <c r="A215" i="3"/>
  <c r="A216" i="3"/>
  <c r="A217" i="3"/>
  <c r="A218" i="3"/>
  <c r="A219" i="3"/>
  <c r="A220" i="3"/>
  <c r="A221" i="3"/>
  <c r="A222" i="3"/>
  <c r="A223" i="3"/>
  <c r="A224" i="3"/>
  <c r="A225" i="3"/>
  <c r="A226" i="3"/>
  <c r="A227" i="3"/>
  <c r="A228" i="3"/>
  <c r="A229" i="3"/>
  <c r="A230" i="3"/>
  <c r="A231" i="3"/>
  <c r="A232" i="3"/>
  <c r="A233" i="3"/>
  <c r="A234" i="3"/>
  <c r="A235" i="3"/>
  <c r="A236" i="3"/>
  <c r="A237" i="3"/>
  <c r="A238" i="3"/>
  <c r="A239" i="3"/>
  <c r="A240" i="3"/>
  <c r="A241" i="3"/>
  <c r="A242" i="3"/>
  <c r="A243" i="3"/>
  <c r="A244" i="3"/>
  <c r="A245" i="3"/>
  <c r="A246" i="3"/>
  <c r="A247" i="3"/>
  <c r="A248" i="3"/>
  <c r="A249" i="3"/>
  <c r="A250" i="3"/>
  <c r="A251" i="3"/>
  <c r="A252" i="3"/>
  <c r="A253" i="3"/>
  <c r="A254" i="3"/>
  <c r="A255" i="3"/>
  <c r="A256" i="3"/>
  <c r="A257" i="3"/>
  <c r="A258" i="3"/>
  <c r="A259" i="3"/>
  <c r="A260" i="3"/>
  <c r="A261" i="3"/>
  <c r="A262" i="3"/>
  <c r="A263" i="3"/>
  <c r="A264" i="3"/>
  <c r="A265" i="3"/>
  <c r="A266" i="3"/>
  <c r="A267" i="3"/>
  <c r="A268" i="3"/>
  <c r="A269" i="3"/>
  <c r="A270" i="3"/>
  <c r="A271" i="3"/>
  <c r="A272" i="3"/>
  <c r="A273" i="3"/>
  <c r="A274" i="3"/>
  <c r="A275" i="3"/>
  <c r="A276" i="3"/>
  <c r="A277" i="3"/>
  <c r="A278" i="3"/>
  <c r="A279" i="3"/>
  <c r="A280" i="3"/>
  <c r="A281" i="3"/>
  <c r="A282" i="3"/>
  <c r="A283" i="3"/>
  <c r="A284" i="3"/>
  <c r="A285" i="3"/>
  <c r="A286" i="3"/>
  <c r="A287" i="3"/>
  <c r="A288" i="3"/>
  <c r="A289" i="3"/>
  <c r="A290" i="3"/>
  <c r="A291" i="3"/>
  <c r="A292" i="3"/>
  <c r="A293" i="3"/>
  <c r="A294" i="3"/>
  <c r="A295" i="3"/>
  <c r="A296" i="3"/>
  <c r="A297" i="3"/>
  <c r="A298" i="3"/>
  <c r="A299" i="3"/>
  <c r="A300" i="3"/>
  <c r="A301" i="3"/>
  <c r="A302" i="3"/>
  <c r="A303" i="3"/>
  <c r="A304" i="3"/>
  <c r="A305" i="3"/>
  <c r="A306" i="3"/>
  <c r="A307" i="3"/>
  <c r="A308" i="3"/>
  <c r="A309" i="3"/>
  <c r="A310" i="3"/>
  <c r="A311" i="3"/>
  <c r="A312" i="3"/>
  <c r="A313" i="3"/>
  <c r="A314" i="3"/>
  <c r="A315" i="3"/>
  <c r="A316" i="3"/>
  <c r="A317" i="3"/>
  <c r="A319" i="3"/>
  <c r="A320" i="3"/>
  <c r="A321" i="3"/>
  <c r="A322" i="3"/>
  <c r="A323" i="3"/>
  <c r="A324" i="3"/>
  <c r="A325" i="3"/>
  <c r="A326" i="3"/>
  <c r="A327" i="3"/>
  <c r="A328" i="3"/>
  <c r="A329" i="3"/>
  <c r="A330" i="3"/>
  <c r="A331" i="3"/>
  <c r="A332" i="3"/>
  <c r="A333" i="3"/>
  <c r="A334" i="3"/>
  <c r="A335" i="3"/>
  <c r="A336" i="3"/>
  <c r="A337" i="3"/>
  <c r="A338" i="3"/>
  <c r="A340" i="3"/>
  <c r="A341" i="3"/>
  <c r="A342" i="3"/>
  <c r="A343" i="3"/>
  <c r="A344" i="3"/>
  <c r="A345" i="3"/>
  <c r="A346" i="3"/>
  <c r="A347" i="3"/>
  <c r="A348" i="3"/>
  <c r="A349" i="3"/>
  <c r="A350" i="3"/>
  <c r="A351" i="3"/>
  <c r="A352" i="3"/>
  <c r="A353" i="3"/>
  <c r="A354" i="3"/>
  <c r="A355" i="3"/>
  <c r="A356" i="3"/>
  <c r="A357" i="3"/>
  <c r="A358" i="3"/>
  <c r="A359" i="3"/>
  <c r="A360" i="3"/>
  <c r="A361" i="3"/>
  <c r="A362" i="3"/>
  <c r="A363" i="3"/>
  <c r="A364" i="3"/>
  <c r="A365" i="3"/>
  <c r="A366" i="3"/>
  <c r="A367" i="3"/>
  <c r="A368" i="3"/>
  <c r="A369" i="3"/>
  <c r="A370" i="3"/>
  <c r="A371" i="3"/>
  <c r="A372" i="3"/>
  <c r="A373" i="3"/>
  <c r="A374" i="3"/>
  <c r="A375" i="3"/>
  <c r="A377" i="3"/>
  <c r="A378" i="3"/>
  <c r="A379" i="3"/>
  <c r="A380" i="3"/>
  <c r="A381" i="3"/>
  <c r="A382" i="3"/>
  <c r="A383" i="3"/>
  <c r="A384" i="3"/>
  <c r="A385" i="3"/>
  <c r="A386" i="3"/>
  <c r="A387" i="3"/>
  <c r="A388" i="3"/>
  <c r="A389" i="3"/>
  <c r="A390" i="3"/>
  <c r="A391" i="3"/>
  <c r="A392" i="3"/>
  <c r="A393" i="3"/>
  <c r="A394" i="3"/>
  <c r="A395" i="3"/>
  <c r="A396" i="3"/>
  <c r="A397" i="3"/>
  <c r="A398" i="3"/>
  <c r="A399" i="3"/>
  <c r="A400" i="3"/>
  <c r="A401" i="3"/>
  <c r="A402" i="3"/>
  <c r="A403" i="3"/>
  <c r="A404" i="3"/>
  <c r="A405" i="3"/>
  <c r="A406" i="3"/>
  <c r="A407" i="3"/>
  <c r="A408" i="3"/>
  <c r="A410" i="3"/>
  <c r="A411" i="3"/>
  <c r="A412" i="3"/>
  <c r="A413" i="3"/>
  <c r="A414" i="3"/>
  <c r="A415" i="3"/>
  <c r="A416" i="3"/>
  <c r="A417" i="3"/>
  <c r="A418" i="3"/>
  <c r="A419" i="3"/>
  <c r="A420" i="3"/>
  <c r="A421" i="3"/>
  <c r="A422" i="3"/>
  <c r="A423" i="3"/>
  <c r="A424" i="3"/>
  <c r="A425" i="3"/>
  <c r="A426" i="3"/>
  <c r="A427" i="3"/>
  <c r="A428" i="3"/>
  <c r="A429" i="3"/>
  <c r="A430" i="3"/>
  <c r="A431" i="3"/>
  <c r="A432" i="3"/>
  <c r="A433" i="3"/>
  <c r="A434" i="3"/>
  <c r="A435" i="3"/>
  <c r="A436" i="3"/>
  <c r="A437" i="3"/>
  <c r="A438" i="3"/>
  <c r="A439" i="3"/>
  <c r="A440" i="3"/>
  <c r="A441" i="3"/>
  <c r="A442" i="3"/>
  <c r="A443" i="3"/>
  <c r="A444" i="3"/>
  <c r="A445" i="3"/>
  <c r="A446" i="3"/>
  <c r="A447" i="3"/>
  <c r="A448" i="3"/>
  <c r="A449" i="3"/>
  <c r="A450" i="3"/>
  <c r="A451" i="3"/>
  <c r="A452" i="3"/>
  <c r="A453" i="3"/>
  <c r="A454" i="3"/>
  <c r="A455" i="3"/>
  <c r="A456" i="3"/>
  <c r="A457" i="3"/>
  <c r="A458" i="3"/>
  <c r="A459" i="3"/>
  <c r="A460" i="3"/>
  <c r="A461" i="3"/>
  <c r="A462" i="3"/>
  <c r="A463" i="3"/>
  <c r="A464" i="3"/>
  <c r="A465" i="3"/>
  <c r="A466" i="3"/>
  <c r="A467" i="3"/>
  <c r="A468" i="3"/>
  <c r="A469" i="3"/>
  <c r="A470" i="3"/>
  <c r="A471" i="3"/>
  <c r="A472" i="3"/>
  <c r="A473" i="3"/>
  <c r="A474" i="3"/>
  <c r="A475" i="3"/>
  <c r="A476" i="3"/>
  <c r="A477" i="3"/>
  <c r="A478" i="3"/>
  <c r="A479" i="3"/>
  <c r="A480" i="3"/>
  <c r="A481" i="3"/>
  <c r="A482" i="3"/>
  <c r="A483" i="3"/>
  <c r="A485" i="3"/>
  <c r="A487" i="3"/>
  <c r="A488" i="3"/>
  <c r="A489" i="3"/>
  <c r="A490" i="3"/>
  <c r="A491" i="3"/>
  <c r="A492" i="3"/>
  <c r="A493" i="3"/>
  <c r="A494" i="3"/>
  <c r="A495" i="3"/>
  <c r="A496" i="3"/>
  <c r="A497" i="3"/>
  <c r="A498" i="3"/>
  <c r="A499" i="3"/>
  <c r="A500" i="3"/>
  <c r="A501" i="3"/>
  <c r="A502" i="3"/>
  <c r="A503" i="3"/>
  <c r="A504" i="3"/>
  <c r="A505" i="3"/>
  <c r="A506" i="3"/>
  <c r="A507" i="3"/>
  <c r="A508" i="3"/>
  <c r="A509" i="3"/>
  <c r="A510" i="3"/>
  <c r="A511" i="3"/>
  <c r="A512" i="3"/>
  <c r="A513" i="3"/>
  <c r="A514" i="3"/>
  <c r="A515" i="3"/>
  <c r="A516" i="3"/>
  <c r="A517" i="3"/>
  <c r="A518" i="3"/>
  <c r="A519" i="3"/>
  <c r="A520" i="3"/>
  <c r="A521" i="3"/>
  <c r="A522" i="3"/>
  <c r="A523" i="3"/>
  <c r="A524" i="3"/>
  <c r="A525" i="3"/>
  <c r="A526" i="3"/>
  <c r="A527" i="3"/>
  <c r="A528" i="3"/>
  <c r="A529" i="3"/>
  <c r="A530" i="3"/>
  <c r="A531" i="3"/>
  <c r="A532" i="3"/>
  <c r="A533" i="3"/>
  <c r="A534" i="3"/>
  <c r="A535" i="3"/>
  <c r="A536" i="3"/>
  <c r="A537" i="3"/>
  <c r="A538" i="3"/>
  <c r="A539" i="3"/>
  <c r="A540" i="3"/>
  <c r="A541" i="3"/>
  <c r="A542" i="3"/>
  <c r="A543" i="3"/>
  <c r="A544" i="3"/>
  <c r="A545" i="3"/>
  <c r="A546" i="3"/>
  <c r="A547" i="3"/>
  <c r="A548" i="3"/>
  <c r="A549" i="3"/>
  <c r="A550" i="3"/>
  <c r="A551" i="3"/>
  <c r="A552" i="3"/>
  <c r="A553" i="3"/>
  <c r="A554" i="3"/>
  <c r="A555" i="3"/>
  <c r="A556" i="3"/>
  <c r="A557" i="3"/>
  <c r="A558" i="3"/>
  <c r="A559" i="3"/>
  <c r="A560" i="3"/>
  <c r="A561" i="3"/>
  <c r="A562" i="3"/>
  <c r="A563" i="3"/>
  <c r="A564" i="3"/>
  <c r="A565" i="3"/>
  <c r="A566" i="3"/>
  <c r="A567" i="3"/>
  <c r="A568" i="3"/>
  <c r="A569" i="3"/>
  <c r="A570" i="3"/>
  <c r="A571" i="3"/>
  <c r="A572" i="3"/>
  <c r="A573" i="3"/>
  <c r="A574" i="3"/>
  <c r="A575" i="3"/>
  <c r="A576" i="3"/>
  <c r="A577" i="3"/>
  <c r="A578" i="3"/>
  <c r="A579" i="3"/>
  <c r="A580" i="3"/>
  <c r="A581" i="3"/>
  <c r="A582" i="3"/>
  <c r="A583" i="3"/>
  <c r="A584" i="3"/>
  <c r="A585" i="3"/>
  <c r="A586" i="3"/>
  <c r="A587" i="3"/>
  <c r="A588" i="3"/>
  <c r="A589" i="3"/>
  <c r="A590" i="3"/>
  <c r="A591" i="3"/>
  <c r="A592" i="3"/>
  <c r="A593" i="3"/>
  <c r="A594" i="3"/>
  <c r="A595" i="3"/>
  <c r="A596" i="3"/>
  <c r="A597" i="3"/>
  <c r="A598" i="3"/>
  <c r="A599" i="3"/>
  <c r="A600" i="3"/>
  <c r="A601" i="3"/>
  <c r="A602" i="3"/>
  <c r="A603" i="3"/>
  <c r="A604" i="3"/>
  <c r="A605" i="3"/>
  <c r="A606" i="3"/>
  <c r="A607" i="3"/>
  <c r="A608" i="3"/>
  <c r="A609" i="3"/>
  <c r="A610" i="3"/>
  <c r="A611" i="3"/>
  <c r="A612" i="3"/>
  <c r="A613" i="3"/>
  <c r="A614" i="3"/>
  <c r="A615" i="3"/>
  <c r="A616" i="3"/>
  <c r="A617" i="3"/>
  <c r="A618" i="3"/>
  <c r="A619" i="3"/>
  <c r="A620" i="3"/>
  <c r="A621" i="3"/>
  <c r="A622" i="3"/>
  <c r="A623" i="3"/>
  <c r="A624" i="3"/>
  <c r="A625" i="3"/>
  <c r="A626" i="3"/>
  <c r="A627" i="3"/>
  <c r="A628" i="3"/>
  <c r="A629" i="3"/>
  <c r="A630" i="3"/>
  <c r="A631" i="3"/>
  <c r="A632" i="3"/>
  <c r="A633" i="3"/>
  <c r="A634" i="3"/>
  <c r="A635" i="3"/>
  <c r="A636" i="3"/>
  <c r="A637" i="3"/>
  <c r="A638" i="3"/>
  <c r="A639" i="3"/>
  <c r="A640" i="3"/>
  <c r="A641" i="3"/>
  <c r="A642" i="3"/>
  <c r="A643" i="3"/>
  <c r="A644" i="3"/>
  <c r="A645" i="3"/>
  <c r="A646" i="3"/>
  <c r="A647" i="3"/>
  <c r="A648" i="3"/>
  <c r="A649" i="3"/>
  <c r="A650" i="3"/>
  <c r="A651" i="3"/>
  <c r="A652" i="3"/>
  <c r="A653" i="3"/>
  <c r="A654" i="3"/>
  <c r="A655" i="3"/>
  <c r="A656" i="3"/>
  <c r="A657" i="3"/>
  <c r="A658" i="3"/>
  <c r="A659" i="3"/>
  <c r="A660" i="3"/>
  <c r="A661" i="3"/>
  <c r="A662" i="3"/>
  <c r="A663" i="3"/>
  <c r="A664" i="3"/>
  <c r="A665" i="3"/>
  <c r="A666" i="3"/>
  <c r="A667" i="3"/>
  <c r="A668" i="3"/>
  <c r="A669" i="3"/>
  <c r="A670" i="3"/>
  <c r="A671" i="3"/>
  <c r="A672" i="3"/>
  <c r="A673" i="3"/>
  <c r="A674" i="3"/>
  <c r="A676" i="3"/>
  <c r="A677" i="3"/>
  <c r="A678" i="3"/>
  <c r="A679" i="3"/>
  <c r="A680" i="3"/>
  <c r="A681" i="3"/>
  <c r="A682" i="3"/>
  <c r="A683" i="3"/>
  <c r="A684" i="3"/>
  <c r="A685" i="3"/>
  <c r="A686" i="3"/>
  <c r="A687" i="3"/>
  <c r="A688" i="3"/>
  <c r="A689" i="3"/>
  <c r="A690" i="3"/>
  <c r="A691" i="3"/>
  <c r="A692" i="3"/>
  <c r="A693" i="3"/>
  <c r="A694" i="3"/>
  <c r="A695" i="3"/>
  <c r="A697" i="3"/>
  <c r="A698" i="3"/>
  <c r="A699" i="3"/>
  <c r="A700" i="3"/>
  <c r="A701" i="3"/>
  <c r="A702" i="3"/>
  <c r="A703" i="3"/>
  <c r="A704" i="3"/>
  <c r="A705" i="3"/>
  <c r="A706" i="3"/>
  <c r="A707" i="3"/>
  <c r="A708" i="3"/>
  <c r="A709" i="3"/>
  <c r="A710" i="3"/>
  <c r="A711" i="3"/>
  <c r="A712" i="3"/>
  <c r="A713" i="3"/>
  <c r="A714" i="3"/>
  <c r="A715" i="3"/>
  <c r="A716" i="3"/>
  <c r="A717" i="3"/>
  <c r="A718" i="3"/>
  <c r="A719" i="3"/>
  <c r="A720" i="3"/>
  <c r="A721" i="3"/>
  <c r="A722" i="3"/>
  <c r="A723" i="3"/>
  <c r="A724" i="3"/>
  <c r="A725" i="3"/>
  <c r="A726" i="3"/>
  <c r="A727" i="3"/>
  <c r="A728" i="3"/>
  <c r="A729" i="3"/>
  <c r="A730" i="3"/>
  <c r="A731" i="3"/>
  <c r="A732" i="3"/>
  <c r="A733" i="3"/>
  <c r="A734" i="3"/>
  <c r="A735" i="3"/>
  <c r="A736" i="3"/>
  <c r="A737" i="3"/>
  <c r="A738" i="3"/>
  <c r="A739" i="3"/>
  <c r="A740" i="3"/>
  <c r="A741" i="3"/>
  <c r="A742" i="3"/>
  <c r="A743" i="3"/>
  <c r="A744" i="3"/>
  <c r="A745" i="3"/>
  <c r="A746" i="3"/>
  <c r="A747" i="3"/>
  <c r="A748" i="3"/>
  <c r="A749" i="3"/>
  <c r="A750" i="3"/>
  <c r="A751" i="3"/>
  <c r="A752" i="3"/>
  <c r="A753" i="3"/>
  <c r="A754" i="3"/>
  <c r="A755" i="3"/>
  <c r="A756" i="3"/>
  <c r="A757" i="3"/>
  <c r="A758" i="3"/>
  <c r="A759" i="3"/>
  <c r="A760" i="3"/>
  <c r="A761" i="3"/>
  <c r="A762" i="3"/>
  <c r="A763" i="3"/>
  <c r="A764" i="3"/>
  <c r="A765" i="3"/>
  <c r="A766" i="3"/>
  <c r="A767" i="3"/>
  <c r="A768" i="3"/>
  <c r="A769" i="3"/>
  <c r="A770" i="3"/>
  <c r="A771" i="3"/>
  <c r="A772" i="3"/>
  <c r="A773" i="3"/>
  <c r="A774" i="3"/>
  <c r="A775" i="3"/>
  <c r="A776" i="3"/>
  <c r="A777" i="3"/>
  <c r="A778" i="3"/>
  <c r="A779" i="3"/>
  <c r="A780" i="3"/>
  <c r="A781" i="3"/>
  <c r="A782" i="3"/>
  <c r="A783" i="3"/>
  <c r="A784" i="3"/>
  <c r="A785" i="3"/>
  <c r="A786" i="3"/>
  <c r="A787" i="3"/>
  <c r="A788" i="3"/>
  <c r="A789" i="3"/>
  <c r="A790" i="3"/>
  <c r="A791" i="3"/>
  <c r="A792" i="3"/>
  <c r="A793" i="3"/>
  <c r="A794" i="3"/>
  <c r="A795" i="3"/>
  <c r="A796" i="3"/>
  <c r="A797" i="3"/>
  <c r="A798" i="3"/>
  <c r="A799" i="3"/>
  <c r="A800" i="3"/>
  <c r="A801" i="3"/>
  <c r="A802" i="3"/>
  <c r="A803" i="3"/>
  <c r="A804" i="3"/>
  <c r="A805" i="3"/>
  <c r="A806" i="3"/>
  <c r="A807" i="3"/>
  <c r="A808" i="3"/>
  <c r="A809" i="3"/>
  <c r="A810" i="3"/>
  <c r="A811" i="3"/>
  <c r="A812" i="3"/>
  <c r="A813" i="3"/>
  <c r="A814" i="3"/>
  <c r="A815" i="3"/>
  <c r="A816" i="3"/>
  <c r="A817" i="3"/>
  <c r="A818" i="3"/>
  <c r="A819" i="3"/>
  <c r="A820" i="3"/>
  <c r="A821" i="3"/>
  <c r="A822" i="3"/>
  <c r="A823" i="3"/>
  <c r="A824" i="3"/>
  <c r="A825" i="3"/>
  <c r="A826" i="3"/>
  <c r="A827" i="3"/>
  <c r="A828" i="3"/>
  <c r="A829" i="3"/>
  <c r="A830" i="3"/>
  <c r="A831" i="3"/>
  <c r="A832" i="3"/>
  <c r="A833" i="3"/>
  <c r="A834" i="3"/>
  <c r="A835" i="3"/>
  <c r="A836" i="3"/>
  <c r="A837" i="3"/>
  <c r="A838" i="3"/>
  <c r="A839" i="3"/>
  <c r="A840" i="3"/>
  <c r="A841" i="3"/>
  <c r="A842" i="3"/>
  <c r="A843" i="3"/>
  <c r="A844" i="3"/>
  <c r="A845" i="3"/>
  <c r="A846" i="3"/>
  <c r="A847" i="3"/>
  <c r="A848" i="3"/>
  <c r="A849" i="3"/>
  <c r="A850" i="3"/>
  <c r="A851" i="3"/>
  <c r="A852" i="3"/>
  <c r="A853" i="3"/>
  <c r="A854" i="3"/>
  <c r="A855" i="3"/>
  <c r="A856" i="3"/>
  <c r="A858" i="3"/>
  <c r="A859" i="3"/>
  <c r="A860" i="3"/>
  <c r="A861" i="3"/>
  <c r="A862" i="3"/>
  <c r="A863" i="3"/>
  <c r="A864" i="3"/>
  <c r="A865" i="3"/>
  <c r="A866" i="3"/>
  <c r="A867" i="3"/>
  <c r="A868" i="3"/>
  <c r="A869" i="3"/>
  <c r="A870" i="3"/>
  <c r="A871" i="3"/>
  <c r="A872" i="3"/>
  <c r="A873" i="3"/>
  <c r="A874" i="3"/>
  <c r="A875" i="3"/>
  <c r="A876" i="3"/>
  <c r="A877" i="3"/>
  <c r="A878" i="3"/>
  <c r="A879" i="3"/>
  <c r="A880" i="3"/>
  <c r="A881" i="3"/>
  <c r="A882" i="3"/>
  <c r="A883" i="3"/>
  <c r="A885" i="3"/>
  <c r="A886" i="3"/>
  <c r="A888" i="3"/>
  <c r="A889" i="3"/>
  <c r="A890" i="3"/>
  <c r="A891" i="3"/>
  <c r="A892" i="3"/>
  <c r="A893" i="3"/>
  <c r="A894" i="3"/>
  <c r="A895" i="3"/>
  <c r="A896" i="3"/>
  <c r="A897" i="3"/>
  <c r="A898" i="3"/>
  <c r="A899" i="3"/>
  <c r="A900" i="3"/>
  <c r="A901" i="3"/>
  <c r="A902" i="3"/>
  <c r="A903" i="3"/>
  <c r="A904" i="3"/>
  <c r="A905" i="3"/>
  <c r="A906" i="3"/>
  <c r="A907" i="3"/>
  <c r="A908" i="3"/>
  <c r="A909" i="3"/>
  <c r="A910" i="3"/>
  <c r="A911" i="3"/>
  <c r="A912" i="3"/>
  <c r="A913" i="3"/>
  <c r="A914" i="3"/>
  <c r="A915" i="3"/>
  <c r="A916" i="3"/>
  <c r="A917" i="3"/>
  <c r="A918" i="3"/>
  <c r="A919" i="3"/>
  <c r="A920" i="3"/>
  <c r="A921" i="3"/>
  <c r="A922" i="3"/>
  <c r="A923" i="3"/>
  <c r="A924" i="3"/>
  <c r="A925" i="3"/>
  <c r="A927" i="3"/>
  <c r="A928" i="3"/>
  <c r="A929" i="3"/>
  <c r="A930" i="3"/>
  <c r="A931" i="3"/>
  <c r="A932" i="3"/>
  <c r="A933" i="3"/>
  <c r="A934" i="3"/>
  <c r="A935" i="3"/>
  <c r="A936" i="3"/>
  <c r="A937" i="3"/>
  <c r="A938" i="3"/>
  <c r="A939" i="3"/>
  <c r="A940" i="3"/>
  <c r="A941" i="3"/>
  <c r="A942" i="3"/>
  <c r="A943" i="3"/>
  <c r="A944" i="3"/>
  <c r="A945" i="3"/>
  <c r="A946" i="3"/>
  <c r="A947" i="3"/>
  <c r="A949" i="3"/>
  <c r="A950" i="3"/>
  <c r="A951" i="3"/>
  <c r="A952" i="3"/>
  <c r="A953" i="3"/>
  <c r="A954" i="3"/>
  <c r="A955" i="3"/>
  <c r="A956" i="3"/>
  <c r="A957" i="3"/>
  <c r="A958" i="3"/>
  <c r="A959" i="3"/>
  <c r="A960" i="3"/>
  <c r="A961" i="3"/>
  <c r="A962" i="3"/>
  <c r="A963" i="3"/>
  <c r="A964" i="3"/>
  <c r="A965" i="3"/>
  <c r="A966" i="3"/>
  <c r="A967" i="3"/>
  <c r="A968" i="3"/>
  <c r="A969" i="3"/>
  <c r="A970" i="3"/>
  <c r="A971" i="3"/>
  <c r="A973" i="3"/>
  <c r="A974" i="3"/>
  <c r="A975" i="3"/>
  <c r="A976" i="3"/>
  <c r="A977" i="3"/>
  <c r="A978" i="3"/>
  <c r="A979" i="3"/>
  <c r="A980" i="3"/>
  <c r="A982" i="3"/>
  <c r="A983" i="3"/>
  <c r="A984" i="3"/>
  <c r="A985" i="3"/>
  <c r="A986" i="3"/>
  <c r="A987" i="3"/>
  <c r="A988" i="3"/>
  <c r="A989" i="3"/>
  <c r="A990" i="3"/>
  <c r="A991" i="3"/>
  <c r="A992" i="3"/>
  <c r="A993" i="3"/>
  <c r="A994" i="3"/>
  <c r="A995" i="3"/>
  <c r="A996" i="3"/>
  <c r="A997" i="3"/>
  <c r="A998" i="3"/>
  <c r="A999" i="3"/>
  <c r="A1000" i="3"/>
  <c r="A1001" i="3"/>
  <c r="A1002" i="3"/>
  <c r="A1003" i="3"/>
  <c r="A1004" i="3"/>
  <c r="A1005" i="3"/>
  <c r="A1006" i="3"/>
  <c r="A1007" i="3"/>
  <c r="A1008" i="3"/>
  <c r="A1009" i="3"/>
  <c r="A1010" i="3"/>
  <c r="A1011" i="3"/>
  <c r="A1012" i="3"/>
  <c r="A1013" i="3"/>
  <c r="A1014" i="3"/>
  <c r="A1015" i="3"/>
  <c r="A1016" i="3"/>
  <c r="A1017" i="3"/>
  <c r="A1018" i="3"/>
  <c r="A1019" i="3"/>
  <c r="A1020" i="3"/>
  <c r="A1021" i="3"/>
  <c r="A1022" i="3"/>
  <c r="A1023" i="3"/>
  <c r="A1024" i="3"/>
  <c r="A1025" i="3"/>
  <c r="A1026" i="3"/>
  <c r="A1027" i="3"/>
  <c r="A1028" i="3"/>
  <c r="A1029" i="3"/>
  <c r="A1030" i="3"/>
  <c r="A1031" i="3"/>
  <c r="A1032" i="3"/>
  <c r="A1033" i="3"/>
  <c r="A1034" i="3"/>
  <c r="A1035" i="3"/>
  <c r="A1036" i="3"/>
  <c r="A1037" i="3"/>
  <c r="A1038" i="3"/>
  <c r="A1039" i="3"/>
  <c r="A1040" i="3"/>
  <c r="A1041" i="3"/>
  <c r="A1042" i="3"/>
  <c r="A1043" i="3"/>
  <c r="A1044" i="3"/>
  <c r="A1045" i="3"/>
  <c r="A1046" i="3"/>
  <c r="A1047" i="3"/>
  <c r="A1048" i="3"/>
  <c r="A1049" i="3"/>
  <c r="A1050" i="3"/>
  <c r="A1051" i="3"/>
  <c r="A1052" i="3"/>
  <c r="A1053" i="3"/>
  <c r="A1054" i="3"/>
  <c r="A1055" i="3"/>
  <c r="A1056" i="3"/>
  <c r="A1057" i="3"/>
  <c r="A1058" i="3"/>
  <c r="A1059" i="3"/>
  <c r="A1060" i="3"/>
  <c r="A1061" i="3"/>
  <c r="A1062" i="3"/>
  <c r="A1063" i="3"/>
  <c r="A1064" i="3"/>
  <c r="A1065" i="3"/>
  <c r="A1066" i="3"/>
  <c r="A1067" i="3"/>
  <c r="A1068" i="3"/>
  <c r="A1069" i="3"/>
  <c r="A1070" i="3"/>
  <c r="A1071" i="3"/>
  <c r="A1072" i="3"/>
  <c r="A1073" i="3"/>
  <c r="A1074" i="3"/>
  <c r="A1075" i="3"/>
  <c r="A1076" i="3"/>
  <c r="A1077" i="3"/>
  <c r="A1078" i="3"/>
  <c r="A1079" i="3"/>
  <c r="A1080" i="3"/>
  <c r="A1081" i="3"/>
  <c r="A1082" i="3"/>
  <c r="A1083" i="3"/>
  <c r="A1084" i="3"/>
  <c r="A1085" i="3"/>
  <c r="A1086" i="3"/>
  <c r="A1087" i="3"/>
  <c r="A1088" i="3"/>
  <c r="A1089" i="3"/>
  <c r="A1090" i="3"/>
  <c r="A1092" i="3"/>
  <c r="A1093" i="3"/>
  <c r="A1094" i="3"/>
  <c r="A1095" i="3"/>
  <c r="A1096" i="3"/>
  <c r="A1097" i="3"/>
  <c r="A1098" i="3"/>
  <c r="A1099" i="3"/>
  <c r="A1100" i="3"/>
  <c r="A1101" i="3"/>
  <c r="A1102" i="3"/>
  <c r="A1103" i="3"/>
  <c r="A1104" i="3"/>
  <c r="A1105" i="3"/>
  <c r="A1106" i="3"/>
  <c r="A1107" i="3"/>
  <c r="A1108" i="3"/>
  <c r="A1109" i="3"/>
  <c r="A1110" i="3"/>
  <c r="A1111" i="3"/>
  <c r="A1112" i="3"/>
  <c r="A1113" i="3"/>
  <c r="A1114" i="3"/>
  <c r="A1115" i="3"/>
  <c r="A1116" i="3"/>
  <c r="A1117" i="3"/>
  <c r="A1118" i="3"/>
  <c r="A1119" i="3"/>
  <c r="A1120" i="3"/>
  <c r="A1121" i="3"/>
  <c r="A1122" i="3"/>
  <c r="A1123" i="3"/>
  <c r="A1124" i="3"/>
  <c r="A1125" i="3"/>
  <c r="A1126" i="3"/>
  <c r="A1127" i="3"/>
  <c r="A1128" i="3"/>
  <c r="A1129" i="3"/>
  <c r="A1130" i="3"/>
  <c r="A1131" i="3"/>
  <c r="A1132" i="3"/>
  <c r="A1133" i="3"/>
  <c r="A1134" i="3"/>
  <c r="A1135" i="3"/>
  <c r="A1136" i="3"/>
  <c r="A1137" i="3"/>
  <c r="A1138" i="3"/>
  <c r="A1139" i="3"/>
  <c r="A1140" i="3"/>
  <c r="A1141" i="3"/>
  <c r="A1142" i="3"/>
  <c r="A1143" i="3"/>
  <c r="A1144" i="3"/>
  <c r="A1145" i="3"/>
  <c r="A1146" i="3"/>
  <c r="A1147" i="3"/>
  <c r="A1148" i="3"/>
  <c r="A1149" i="3"/>
  <c r="A1150" i="3"/>
  <c r="A1151" i="3"/>
  <c r="A1152" i="3"/>
  <c r="A1153" i="3"/>
  <c r="A1154" i="3"/>
  <c r="A1155" i="3"/>
  <c r="A1156" i="3"/>
  <c r="A1158" i="3"/>
  <c r="A1159" i="3"/>
  <c r="A1160" i="3"/>
  <c r="A1161" i="3"/>
  <c r="A1162" i="3"/>
  <c r="A1163" i="3"/>
  <c r="A1164" i="3"/>
  <c r="D1165" i="3"/>
  <c r="C55" i="1"/>
  <c r="C56" i="1"/>
  <c r="C57" i="1"/>
  <c r="C58" i="1"/>
  <c r="C59" i="1"/>
  <c r="C60" i="1"/>
  <c r="C61" i="1"/>
  <c r="C62" i="1"/>
  <c r="C63" i="1"/>
  <c r="C54" i="1"/>
  <c r="B87" i="1"/>
  <c r="B88" i="1"/>
  <c r="B89" i="1"/>
  <c r="B90" i="1"/>
  <c r="B91" i="1"/>
  <c r="B92" i="1"/>
  <c r="B93" i="1"/>
  <c r="B94" i="1"/>
  <c r="B95" i="1"/>
  <c r="B85" i="1"/>
  <c r="A87" i="1"/>
  <c r="C87" i="1"/>
  <c r="F87" i="1" s="1"/>
  <c r="A88" i="1"/>
  <c r="C88" i="1"/>
  <c r="F88" i="1" s="1"/>
  <c r="A89" i="1"/>
  <c r="C89" i="1"/>
  <c r="F89" i="1" s="1"/>
  <c r="A90" i="1"/>
  <c r="C90" i="1"/>
  <c r="F90" i="1" s="1"/>
  <c r="A91" i="1"/>
  <c r="C91" i="1"/>
  <c r="F91" i="1" s="1"/>
  <c r="A92" i="1"/>
  <c r="C92" i="1"/>
  <c r="F92" i="1" s="1"/>
  <c r="A93" i="1"/>
  <c r="C93" i="1"/>
  <c r="F93" i="1" s="1"/>
  <c r="A94" i="1"/>
  <c r="C94" i="1"/>
  <c r="A95" i="1"/>
  <c r="C95" i="1"/>
  <c r="F95" i="1" s="1"/>
  <c r="A86" i="1"/>
  <c r="C86" i="1"/>
  <c r="F86" i="1" s="1"/>
  <c r="C75" i="1"/>
  <c r="C40" i="1"/>
  <c r="C42" i="1"/>
  <c r="C43" i="1"/>
  <c r="C44" i="1"/>
  <c r="C45" i="1"/>
  <c r="C46" i="1"/>
  <c r="C47" i="1"/>
  <c r="C48" i="1"/>
  <c r="C49" i="1"/>
  <c r="C50" i="1"/>
  <c r="C76" i="1"/>
  <c r="F76" i="1" s="1"/>
  <c r="C77" i="1"/>
  <c r="F77" i="1" s="1"/>
  <c r="C78" i="1"/>
  <c r="F78" i="1" s="1"/>
  <c r="C79" i="1"/>
  <c r="F79" i="1" s="1"/>
  <c r="C80" i="1"/>
  <c r="F80" i="1" s="1"/>
  <c r="C81" i="1"/>
  <c r="F81" i="1" s="1"/>
  <c r="C82" i="1"/>
  <c r="F82" i="1" s="1"/>
  <c r="C83" i="1"/>
  <c r="F83" i="1" s="1"/>
  <c r="C84" i="1"/>
  <c r="F84" i="1" s="1"/>
  <c r="C85" i="1"/>
  <c r="F85" i="1" s="1"/>
  <c r="B76" i="1"/>
  <c r="B77" i="1"/>
  <c r="B78" i="1"/>
  <c r="B79" i="1"/>
  <c r="B80" i="1"/>
  <c r="B81" i="1"/>
  <c r="B82" i="1"/>
  <c r="B83" i="1"/>
  <c r="B84" i="1"/>
  <c r="A76" i="1"/>
  <c r="A85" i="1"/>
  <c r="A77" i="1"/>
  <c r="A78" i="1"/>
  <c r="A79" i="1"/>
  <c r="A80" i="1"/>
  <c r="A81" i="1"/>
  <c r="A82" i="1"/>
  <c r="A83" i="1"/>
  <c r="A84" i="1"/>
  <c r="A75" i="1"/>
  <c r="B17" i="3"/>
  <c r="F675" i="3" s="1"/>
  <c r="E675" i="3" s="1"/>
  <c r="C96" i="1" l="1"/>
  <c r="F1091" i="3"/>
  <c r="E1091" i="3" s="1"/>
  <c r="F409" i="3"/>
  <c r="E409" i="3" s="1"/>
  <c r="F981" i="3"/>
  <c r="E981" i="3" s="1"/>
  <c r="F857" i="3"/>
  <c r="E857" i="3" s="1"/>
  <c r="F486" i="3"/>
  <c r="E486" i="3" s="1"/>
  <c r="F147" i="3"/>
  <c r="E147" i="3" s="1"/>
  <c r="F1157" i="3"/>
  <c r="E1157" i="3" s="1"/>
  <c r="F926" i="3"/>
  <c r="E926" i="3" s="1"/>
  <c r="F318" i="3"/>
  <c r="E318" i="3" s="1"/>
  <c r="F884" i="3"/>
  <c r="E884" i="3" s="1"/>
  <c r="F696" i="3"/>
  <c r="E696" i="3" s="1"/>
  <c r="F484" i="3"/>
  <c r="E484" i="3" s="1"/>
  <c r="F376" i="3"/>
  <c r="E376" i="3" s="1"/>
  <c r="F339" i="3"/>
  <c r="E339" i="3" s="1"/>
  <c r="F972" i="3"/>
  <c r="E972" i="3" s="1"/>
  <c r="F183" i="3"/>
  <c r="E183" i="3" s="1"/>
  <c r="F948" i="3"/>
  <c r="E948" i="3" s="1"/>
  <c r="F887" i="3"/>
  <c r="E887" i="3" s="1"/>
  <c r="F45" i="3"/>
  <c r="E45" i="3" s="1"/>
  <c r="F130" i="3"/>
  <c r="E130" i="3" s="1"/>
  <c r="F218" i="3"/>
  <c r="E218" i="3" s="1"/>
  <c r="F303" i="3"/>
  <c r="E303" i="3" s="1"/>
  <c r="F391" i="3"/>
  <c r="E391" i="3" s="1"/>
  <c r="F478" i="3"/>
  <c r="E478" i="3" s="1"/>
  <c r="F565" i="3"/>
  <c r="E565" i="3" s="1"/>
  <c r="F650" i="3"/>
  <c r="E650" i="3" s="1"/>
  <c r="F738" i="3"/>
  <c r="E738" i="3" s="1"/>
  <c r="F823" i="3"/>
  <c r="E823" i="3" s="1"/>
  <c r="F911" i="3"/>
  <c r="E911" i="3" s="1"/>
  <c r="F1001" i="3"/>
  <c r="E1001" i="3" s="1"/>
  <c r="F1086" i="3"/>
  <c r="E1086" i="3" s="1"/>
  <c r="F88" i="3"/>
  <c r="E88" i="3" s="1"/>
  <c r="F522" i="3"/>
  <c r="E522" i="3" s="1"/>
  <c r="F694" i="3"/>
  <c r="E694" i="3" s="1"/>
  <c r="F867" i="3"/>
  <c r="E867" i="3" s="1"/>
  <c r="F1043" i="3"/>
  <c r="E1043" i="3" s="1"/>
  <c r="F66" i="3"/>
  <c r="E66" i="3" s="1"/>
  <c r="F153" i="3"/>
  <c r="E153" i="3" s="1"/>
  <c r="F239" i="3"/>
  <c r="E239" i="3" s="1"/>
  <c r="F325" i="3"/>
  <c r="E325" i="3" s="1"/>
  <c r="F414" i="3"/>
  <c r="E414" i="3" s="1"/>
  <c r="F501" i="3"/>
  <c r="E501" i="3" s="1"/>
  <c r="F586" i="3"/>
  <c r="E586" i="3" s="1"/>
  <c r="F672" i="3"/>
  <c r="E672" i="3" s="1"/>
  <c r="F759" i="3"/>
  <c r="E759" i="3" s="1"/>
  <c r="F844" i="3"/>
  <c r="E844" i="3" s="1"/>
  <c r="F934" i="3"/>
  <c r="E934" i="3" s="1"/>
  <c r="F1022" i="3"/>
  <c r="E1022" i="3" s="1"/>
  <c r="F1108" i="3"/>
  <c r="E1108" i="3" s="1"/>
  <c r="F24" i="3"/>
  <c r="E24" i="3" s="1"/>
  <c r="F109" i="3"/>
  <c r="E109" i="3" s="1"/>
  <c r="F196" i="3"/>
  <c r="E196" i="3" s="1"/>
  <c r="F282" i="3"/>
  <c r="E282" i="3" s="1"/>
  <c r="F369" i="3"/>
  <c r="E369" i="3" s="1"/>
  <c r="F456" i="3"/>
  <c r="E456" i="3" s="1"/>
  <c r="F544" i="3"/>
  <c r="E544" i="3" s="1"/>
  <c r="F629" i="3"/>
  <c r="E629" i="3" s="1"/>
  <c r="F716" i="3"/>
  <c r="E716" i="3" s="1"/>
  <c r="F802" i="3"/>
  <c r="E802" i="3" s="1"/>
  <c r="F890" i="3"/>
  <c r="E890" i="3" s="1"/>
  <c r="F978" i="3"/>
  <c r="E978" i="3" s="1"/>
  <c r="F1065" i="3"/>
  <c r="E1065" i="3" s="1"/>
  <c r="F1151" i="3"/>
  <c r="E1151" i="3" s="1"/>
  <c r="F174" i="3"/>
  <c r="E174" i="3" s="1"/>
  <c r="F260" i="3"/>
  <c r="E260" i="3" s="1"/>
  <c r="F348" i="3"/>
  <c r="E348" i="3" s="1"/>
  <c r="F435" i="3"/>
  <c r="E435" i="3" s="1"/>
  <c r="F608" i="3"/>
  <c r="E608" i="3" s="1"/>
  <c r="F780" i="3"/>
  <c r="E780" i="3" s="1"/>
  <c r="F956" i="3"/>
  <c r="E956" i="3" s="1"/>
  <c r="F1130" i="3"/>
  <c r="E1130" i="3" s="1"/>
  <c r="F23" i="3"/>
  <c r="E23" i="3" s="1"/>
  <c r="F27" i="3"/>
  <c r="E27" i="3" s="1"/>
  <c r="F31" i="3"/>
  <c r="E31" i="3" s="1"/>
  <c r="F35" i="3"/>
  <c r="E35" i="3" s="1"/>
  <c r="F39" i="3"/>
  <c r="E39" i="3" s="1"/>
  <c r="F43" i="3"/>
  <c r="E43" i="3" s="1"/>
  <c r="F47" i="3"/>
  <c r="E47" i="3" s="1"/>
  <c r="F51" i="3"/>
  <c r="E51" i="3" s="1"/>
  <c r="F55" i="3"/>
  <c r="E55" i="3" s="1"/>
  <c r="F59" i="3"/>
  <c r="E59" i="3" s="1"/>
  <c r="F63" i="3"/>
  <c r="E63" i="3" s="1"/>
  <c r="F67" i="3"/>
  <c r="E67" i="3" s="1"/>
  <c r="F71" i="3"/>
  <c r="E71" i="3" s="1"/>
  <c r="F75" i="3"/>
  <c r="E75" i="3" s="1"/>
  <c r="F79" i="3"/>
  <c r="E79" i="3" s="1"/>
  <c r="F83" i="3"/>
  <c r="E83" i="3" s="1"/>
  <c r="F87" i="3"/>
  <c r="E87" i="3" s="1"/>
  <c r="F91" i="3"/>
  <c r="E91" i="3" s="1"/>
  <c r="F95" i="3"/>
  <c r="E95" i="3" s="1"/>
  <c r="F99" i="3"/>
  <c r="E99" i="3" s="1"/>
  <c r="F103" i="3"/>
  <c r="E103" i="3" s="1"/>
  <c r="F107" i="3"/>
  <c r="E107" i="3" s="1"/>
  <c r="F111" i="3"/>
  <c r="E111" i="3" s="1"/>
  <c r="F115" i="3"/>
  <c r="E115" i="3" s="1"/>
  <c r="F119" i="3"/>
  <c r="E119" i="3" s="1"/>
  <c r="F123" i="3"/>
  <c r="E123" i="3" s="1"/>
  <c r="F127" i="3"/>
  <c r="E127" i="3" s="1"/>
  <c r="F131" i="3"/>
  <c r="E131" i="3" s="1"/>
  <c r="F135" i="3"/>
  <c r="E135" i="3" s="1"/>
  <c r="F139" i="3"/>
  <c r="E139" i="3" s="1"/>
  <c r="F143" i="3"/>
  <c r="E143" i="3" s="1"/>
  <c r="F148" i="3"/>
  <c r="E148" i="3" s="1"/>
  <c r="F152" i="3"/>
  <c r="E152" i="3" s="1"/>
  <c r="F156" i="3"/>
  <c r="E156" i="3" s="1"/>
  <c r="F160" i="3"/>
  <c r="E160" i="3" s="1"/>
  <c r="F164" i="3"/>
  <c r="E164" i="3" s="1"/>
  <c r="F168" i="3"/>
  <c r="E168" i="3" s="1"/>
  <c r="F172" i="3"/>
  <c r="E172" i="3" s="1"/>
  <c r="F176" i="3"/>
  <c r="E176" i="3" s="1"/>
  <c r="F180" i="3"/>
  <c r="E180" i="3" s="1"/>
  <c r="F185" i="3"/>
  <c r="E185" i="3" s="1"/>
  <c r="F189" i="3"/>
  <c r="E189" i="3" s="1"/>
  <c r="F193" i="3"/>
  <c r="E193" i="3" s="1"/>
  <c r="F197" i="3"/>
  <c r="E197" i="3" s="1"/>
  <c r="F201" i="3"/>
  <c r="E201" i="3" s="1"/>
  <c r="F205" i="3"/>
  <c r="E205" i="3" s="1"/>
  <c r="F209" i="3"/>
  <c r="E209" i="3" s="1"/>
  <c r="F213" i="3"/>
  <c r="E213" i="3" s="1"/>
  <c r="F217" i="3"/>
  <c r="E217" i="3" s="1"/>
  <c r="F221" i="3"/>
  <c r="E221" i="3" s="1"/>
  <c r="F225" i="3"/>
  <c r="E225" i="3" s="1"/>
  <c r="F229" i="3"/>
  <c r="E229" i="3" s="1"/>
  <c r="F233" i="3"/>
  <c r="E233" i="3" s="1"/>
  <c r="F237" i="3"/>
  <c r="E237" i="3" s="1"/>
  <c r="F241" i="3"/>
  <c r="E241" i="3" s="1"/>
  <c r="F245" i="3"/>
  <c r="E245" i="3" s="1"/>
  <c r="F249" i="3"/>
  <c r="E249" i="3" s="1"/>
  <c r="F253" i="3"/>
  <c r="E253" i="3" s="1"/>
  <c r="F257" i="3"/>
  <c r="E257" i="3" s="1"/>
  <c r="F261" i="3"/>
  <c r="E261" i="3" s="1"/>
  <c r="F265" i="3"/>
  <c r="E265" i="3" s="1"/>
  <c r="F269" i="3"/>
  <c r="E269" i="3" s="1"/>
  <c r="F273" i="3"/>
  <c r="E273" i="3" s="1"/>
  <c r="F277" i="3"/>
  <c r="E277" i="3" s="1"/>
  <c r="F281" i="3"/>
  <c r="E281" i="3" s="1"/>
  <c r="F285" i="3"/>
  <c r="E285" i="3" s="1"/>
  <c r="F289" i="3"/>
  <c r="E289" i="3" s="1"/>
  <c r="F293" i="3"/>
  <c r="E293" i="3" s="1"/>
  <c r="F297" i="3"/>
  <c r="E297" i="3" s="1"/>
  <c r="F301" i="3"/>
  <c r="E301" i="3" s="1"/>
  <c r="F305" i="3"/>
  <c r="E305" i="3" s="1"/>
  <c r="F309" i="3"/>
  <c r="E309" i="3" s="1"/>
  <c r="F313" i="3"/>
  <c r="E313" i="3" s="1"/>
  <c r="F317" i="3"/>
  <c r="E317" i="3" s="1"/>
  <c r="F322" i="3"/>
  <c r="E322" i="3" s="1"/>
  <c r="F326" i="3"/>
  <c r="E326" i="3" s="1"/>
  <c r="F330" i="3"/>
  <c r="E330" i="3" s="1"/>
  <c r="F334" i="3"/>
  <c r="E334" i="3" s="1"/>
  <c r="F338" i="3"/>
  <c r="E338" i="3" s="1"/>
  <c r="F343" i="3"/>
  <c r="E343" i="3" s="1"/>
  <c r="F347" i="3"/>
  <c r="E347" i="3" s="1"/>
  <c r="F351" i="3"/>
  <c r="E351" i="3" s="1"/>
  <c r="F355" i="3"/>
  <c r="E355" i="3" s="1"/>
  <c r="F359" i="3"/>
  <c r="E359" i="3" s="1"/>
  <c r="F363" i="3"/>
  <c r="E363" i="3" s="1"/>
  <c r="F367" i="3"/>
  <c r="E367" i="3" s="1"/>
  <c r="F371" i="3"/>
  <c r="E371" i="3" s="1"/>
  <c r="F375" i="3"/>
  <c r="E375" i="3" s="1"/>
  <c r="F380" i="3"/>
  <c r="E380" i="3" s="1"/>
  <c r="F384" i="3"/>
  <c r="E384" i="3" s="1"/>
  <c r="F388" i="3"/>
  <c r="E388" i="3" s="1"/>
  <c r="F392" i="3"/>
  <c r="E392" i="3" s="1"/>
  <c r="F396" i="3"/>
  <c r="E396" i="3" s="1"/>
  <c r="F400" i="3"/>
  <c r="E400" i="3" s="1"/>
  <c r="F404" i="3"/>
  <c r="E404" i="3" s="1"/>
  <c r="F408" i="3"/>
  <c r="E408" i="3" s="1"/>
  <c r="F413" i="3"/>
  <c r="E413" i="3" s="1"/>
  <c r="F417" i="3"/>
  <c r="E417" i="3" s="1"/>
  <c r="F421" i="3"/>
  <c r="E421" i="3" s="1"/>
  <c r="F425" i="3"/>
  <c r="E425" i="3" s="1"/>
  <c r="F429" i="3"/>
  <c r="E429" i="3" s="1"/>
  <c r="F433" i="3"/>
  <c r="E433" i="3" s="1"/>
  <c r="F437" i="3"/>
  <c r="E437" i="3" s="1"/>
  <c r="F441" i="3"/>
  <c r="E441" i="3" s="1"/>
  <c r="F445" i="3"/>
  <c r="E445" i="3" s="1"/>
  <c r="F449" i="3"/>
  <c r="E449" i="3" s="1"/>
  <c r="F453" i="3"/>
  <c r="E453" i="3" s="1"/>
  <c r="F457" i="3"/>
  <c r="E457" i="3" s="1"/>
  <c r="F461" i="3"/>
  <c r="E461" i="3" s="1"/>
  <c r="F465" i="3"/>
  <c r="E465" i="3" s="1"/>
  <c r="F469" i="3"/>
  <c r="E469" i="3" s="1"/>
  <c r="F473" i="3"/>
  <c r="E473" i="3" s="1"/>
  <c r="F477" i="3"/>
  <c r="E477" i="3" s="1"/>
  <c r="F481" i="3"/>
  <c r="E481" i="3" s="1"/>
  <c r="F487" i="3"/>
  <c r="E487" i="3" s="1"/>
  <c r="F491" i="3"/>
  <c r="E491" i="3" s="1"/>
  <c r="F495" i="3"/>
  <c r="E495" i="3" s="1"/>
  <c r="F499" i="3"/>
  <c r="E499" i="3" s="1"/>
  <c r="F503" i="3"/>
  <c r="E503" i="3" s="1"/>
  <c r="F507" i="3"/>
  <c r="E507" i="3" s="1"/>
  <c r="F511" i="3"/>
  <c r="E511" i="3" s="1"/>
  <c r="F515" i="3"/>
  <c r="E515" i="3" s="1"/>
  <c r="F519" i="3"/>
  <c r="E519" i="3" s="1"/>
  <c r="F523" i="3"/>
  <c r="E523" i="3" s="1"/>
  <c r="F527" i="3"/>
  <c r="E527" i="3" s="1"/>
  <c r="F531" i="3"/>
  <c r="E531" i="3" s="1"/>
  <c r="F535" i="3"/>
  <c r="E535" i="3" s="1"/>
  <c r="F539" i="3"/>
  <c r="E539" i="3" s="1"/>
  <c r="F543" i="3"/>
  <c r="E543" i="3" s="1"/>
  <c r="F547" i="3"/>
  <c r="E547" i="3" s="1"/>
  <c r="F551" i="3"/>
  <c r="E551" i="3" s="1"/>
  <c r="F555" i="3"/>
  <c r="E555" i="3" s="1"/>
  <c r="F559" i="3"/>
  <c r="E559" i="3" s="1"/>
  <c r="F563" i="3"/>
  <c r="E563" i="3" s="1"/>
  <c r="F567" i="3"/>
  <c r="E567" i="3" s="1"/>
  <c r="F571" i="3"/>
  <c r="E571" i="3" s="1"/>
  <c r="F575" i="3"/>
  <c r="E575" i="3" s="1"/>
  <c r="F579" i="3"/>
  <c r="E579" i="3" s="1"/>
  <c r="F583" i="3"/>
  <c r="E583" i="3" s="1"/>
  <c r="F587" i="3"/>
  <c r="E587" i="3" s="1"/>
  <c r="F591" i="3"/>
  <c r="E591" i="3" s="1"/>
  <c r="F595" i="3"/>
  <c r="E595" i="3" s="1"/>
  <c r="F599" i="3"/>
  <c r="E599" i="3" s="1"/>
  <c r="F603" i="3"/>
  <c r="E603" i="3" s="1"/>
  <c r="F607" i="3"/>
  <c r="E607" i="3" s="1"/>
  <c r="F611" i="3"/>
  <c r="E611" i="3" s="1"/>
  <c r="F615" i="3"/>
  <c r="E615" i="3" s="1"/>
  <c r="F619" i="3"/>
  <c r="E619" i="3" s="1"/>
  <c r="F623" i="3"/>
  <c r="E623" i="3" s="1"/>
  <c r="F627" i="3"/>
  <c r="E627" i="3" s="1"/>
  <c r="F631" i="3"/>
  <c r="E631" i="3" s="1"/>
  <c r="F635" i="3"/>
  <c r="E635" i="3" s="1"/>
  <c r="F639" i="3"/>
  <c r="E639" i="3" s="1"/>
  <c r="F643" i="3"/>
  <c r="E643" i="3" s="1"/>
  <c r="F647" i="3"/>
  <c r="E647" i="3" s="1"/>
  <c r="F651" i="3"/>
  <c r="E651" i="3" s="1"/>
  <c r="F655" i="3"/>
  <c r="E655" i="3" s="1"/>
  <c r="F659" i="3"/>
  <c r="E659" i="3" s="1"/>
  <c r="F663" i="3"/>
  <c r="E663" i="3" s="1"/>
  <c r="F667" i="3"/>
  <c r="E667" i="3" s="1"/>
  <c r="F671" i="3"/>
  <c r="E671" i="3" s="1"/>
  <c r="F676" i="3"/>
  <c r="E676" i="3" s="1"/>
  <c r="F680" i="3"/>
  <c r="E680" i="3" s="1"/>
  <c r="F684" i="3"/>
  <c r="E684" i="3" s="1"/>
  <c r="F688" i="3"/>
  <c r="E688" i="3" s="1"/>
  <c r="F692" i="3"/>
  <c r="E692" i="3" s="1"/>
  <c r="F697" i="3"/>
  <c r="E697" i="3" s="1"/>
  <c r="F701" i="3"/>
  <c r="E701" i="3" s="1"/>
  <c r="F705" i="3"/>
  <c r="E705" i="3" s="1"/>
  <c r="F709" i="3"/>
  <c r="E709" i="3" s="1"/>
  <c r="F713" i="3"/>
  <c r="E713" i="3" s="1"/>
  <c r="F717" i="3"/>
  <c r="E717" i="3" s="1"/>
  <c r="F721" i="3"/>
  <c r="E721" i="3" s="1"/>
  <c r="F725" i="3"/>
  <c r="E725" i="3" s="1"/>
  <c r="F729" i="3"/>
  <c r="E729" i="3" s="1"/>
  <c r="F733" i="3"/>
  <c r="E733" i="3" s="1"/>
  <c r="F737" i="3"/>
  <c r="E737" i="3" s="1"/>
  <c r="F741" i="3"/>
  <c r="E741" i="3" s="1"/>
  <c r="F745" i="3"/>
  <c r="E745" i="3" s="1"/>
  <c r="F749" i="3"/>
  <c r="E749" i="3" s="1"/>
  <c r="F753" i="3"/>
  <c r="E753" i="3" s="1"/>
  <c r="F757" i="3"/>
  <c r="E757" i="3" s="1"/>
  <c r="F761" i="3"/>
  <c r="E761" i="3" s="1"/>
  <c r="F765" i="3"/>
  <c r="E765" i="3" s="1"/>
  <c r="F769" i="3"/>
  <c r="E769" i="3" s="1"/>
  <c r="F773" i="3"/>
  <c r="E773" i="3" s="1"/>
  <c r="F777" i="3"/>
  <c r="E777" i="3" s="1"/>
  <c r="F781" i="3"/>
  <c r="E781" i="3" s="1"/>
  <c r="F785" i="3"/>
  <c r="E785" i="3" s="1"/>
  <c r="F789" i="3"/>
  <c r="E789" i="3" s="1"/>
  <c r="F793" i="3"/>
  <c r="E793" i="3" s="1"/>
  <c r="F797" i="3"/>
  <c r="E797" i="3" s="1"/>
  <c r="F801" i="3"/>
  <c r="E801" i="3" s="1"/>
  <c r="F805" i="3"/>
  <c r="E805" i="3" s="1"/>
  <c r="F809" i="3"/>
  <c r="E809" i="3" s="1"/>
  <c r="F813" i="3"/>
  <c r="E813" i="3" s="1"/>
  <c r="F817" i="3"/>
  <c r="E817" i="3" s="1"/>
  <c r="F821" i="3"/>
  <c r="E821" i="3" s="1"/>
  <c r="F825" i="3"/>
  <c r="E825" i="3" s="1"/>
  <c r="F829" i="3"/>
  <c r="E829" i="3" s="1"/>
  <c r="F833" i="3"/>
  <c r="E833" i="3" s="1"/>
  <c r="F837" i="3"/>
  <c r="E837" i="3" s="1"/>
  <c r="F841" i="3"/>
  <c r="E841" i="3" s="1"/>
  <c r="F845" i="3"/>
  <c r="E845" i="3" s="1"/>
  <c r="F849" i="3"/>
  <c r="E849" i="3" s="1"/>
  <c r="F853" i="3"/>
  <c r="E853" i="3" s="1"/>
  <c r="F858" i="3"/>
  <c r="E858" i="3" s="1"/>
  <c r="F862" i="3"/>
  <c r="E862" i="3" s="1"/>
  <c r="F866" i="3"/>
  <c r="E866" i="3" s="1"/>
  <c r="F870" i="3"/>
  <c r="E870" i="3" s="1"/>
  <c r="F874" i="3"/>
  <c r="E874" i="3" s="1"/>
  <c r="F878" i="3"/>
  <c r="E878" i="3" s="1"/>
  <c r="F882" i="3"/>
  <c r="E882" i="3" s="1"/>
  <c r="F888" i="3"/>
  <c r="E888" i="3" s="1"/>
  <c r="F892" i="3"/>
  <c r="E892" i="3" s="1"/>
  <c r="F896" i="3"/>
  <c r="E896" i="3" s="1"/>
  <c r="F900" i="3"/>
  <c r="E900" i="3" s="1"/>
  <c r="F904" i="3"/>
  <c r="E904" i="3" s="1"/>
  <c r="F908" i="3"/>
  <c r="E908" i="3" s="1"/>
  <c r="F912" i="3"/>
  <c r="E912" i="3" s="1"/>
  <c r="F916" i="3"/>
  <c r="E916" i="3" s="1"/>
  <c r="F920" i="3"/>
  <c r="E920" i="3" s="1"/>
  <c r="F924" i="3"/>
  <c r="E924" i="3" s="1"/>
  <c r="F929" i="3"/>
  <c r="E929" i="3" s="1"/>
  <c r="F933" i="3"/>
  <c r="E933" i="3" s="1"/>
  <c r="F937" i="3"/>
  <c r="E937" i="3" s="1"/>
  <c r="F941" i="3"/>
  <c r="E941" i="3" s="1"/>
  <c r="F945" i="3"/>
  <c r="E945" i="3" s="1"/>
  <c r="F950" i="3"/>
  <c r="E950" i="3" s="1"/>
  <c r="F954" i="3"/>
  <c r="E954" i="3" s="1"/>
  <c r="F958" i="3"/>
  <c r="E958" i="3" s="1"/>
  <c r="F962" i="3"/>
  <c r="E962" i="3" s="1"/>
  <c r="F966" i="3"/>
  <c r="E966" i="3" s="1"/>
  <c r="F970" i="3"/>
  <c r="E970" i="3" s="1"/>
  <c r="F975" i="3"/>
  <c r="E975" i="3" s="1"/>
  <c r="F979" i="3"/>
  <c r="E979" i="3" s="1"/>
  <c r="F984" i="3"/>
  <c r="E984" i="3" s="1"/>
  <c r="F988" i="3"/>
  <c r="E988" i="3" s="1"/>
  <c r="F992" i="3"/>
  <c r="E992" i="3" s="1"/>
  <c r="F996" i="3"/>
  <c r="E996" i="3" s="1"/>
  <c r="F1000" i="3"/>
  <c r="E1000" i="3" s="1"/>
  <c r="F1004" i="3"/>
  <c r="E1004" i="3" s="1"/>
  <c r="F1008" i="3"/>
  <c r="E1008" i="3" s="1"/>
  <c r="F1012" i="3"/>
  <c r="E1012" i="3" s="1"/>
  <c r="F1016" i="3"/>
  <c r="E1016" i="3" s="1"/>
  <c r="F1020" i="3"/>
  <c r="E1020" i="3" s="1"/>
  <c r="F1024" i="3"/>
  <c r="E1024" i="3" s="1"/>
  <c r="F1028" i="3"/>
  <c r="E1028" i="3" s="1"/>
  <c r="F1032" i="3"/>
  <c r="E1032" i="3" s="1"/>
  <c r="F1036" i="3"/>
  <c r="E1036" i="3" s="1"/>
  <c r="F1040" i="3"/>
  <c r="E1040" i="3" s="1"/>
  <c r="F1044" i="3"/>
  <c r="E1044" i="3" s="1"/>
  <c r="F1048" i="3"/>
  <c r="E1048" i="3" s="1"/>
  <c r="F1052" i="3"/>
  <c r="E1052" i="3" s="1"/>
  <c r="F1056" i="3"/>
  <c r="E1056" i="3" s="1"/>
  <c r="F1060" i="3"/>
  <c r="E1060" i="3" s="1"/>
  <c r="F1064" i="3"/>
  <c r="E1064" i="3" s="1"/>
  <c r="F1068" i="3"/>
  <c r="E1068" i="3" s="1"/>
  <c r="F1072" i="3"/>
  <c r="E1072" i="3" s="1"/>
  <c r="F1076" i="3"/>
  <c r="E1076" i="3" s="1"/>
  <c r="F1080" i="3"/>
  <c r="E1080" i="3" s="1"/>
  <c r="F1084" i="3"/>
  <c r="E1084" i="3" s="1"/>
  <c r="F1088" i="3"/>
  <c r="E1088" i="3" s="1"/>
  <c r="F1093" i="3"/>
  <c r="E1093" i="3" s="1"/>
  <c r="F1097" i="3"/>
  <c r="E1097" i="3" s="1"/>
  <c r="F1101" i="3"/>
  <c r="E1101" i="3" s="1"/>
  <c r="F1105" i="3"/>
  <c r="E1105" i="3" s="1"/>
  <c r="F1109" i="3"/>
  <c r="E1109" i="3" s="1"/>
  <c r="F1113" i="3"/>
  <c r="E1113" i="3" s="1"/>
  <c r="F1117" i="3"/>
  <c r="E1117" i="3" s="1"/>
  <c r="F1121" i="3"/>
  <c r="E1121" i="3" s="1"/>
  <c r="F1125" i="3"/>
  <c r="E1125" i="3" s="1"/>
  <c r="F1129" i="3"/>
  <c r="E1129" i="3" s="1"/>
  <c r="F1133" i="3"/>
  <c r="E1133" i="3" s="1"/>
  <c r="F1137" i="3"/>
  <c r="E1137" i="3" s="1"/>
  <c r="F1141" i="3"/>
  <c r="E1141" i="3" s="1"/>
  <c r="F1145" i="3"/>
  <c r="E1145" i="3" s="1"/>
  <c r="F1149" i="3"/>
  <c r="E1149" i="3" s="1"/>
  <c r="F1153" i="3"/>
  <c r="E1153" i="3" s="1"/>
  <c r="F1158" i="3"/>
  <c r="E1158" i="3" s="1"/>
  <c r="F1162" i="3"/>
  <c r="E1162" i="3" s="1"/>
  <c r="F22" i="3"/>
  <c r="E22" i="3" s="1"/>
  <c r="F28" i="3"/>
  <c r="E28" i="3" s="1"/>
  <c r="F33" i="3"/>
  <c r="E33" i="3" s="1"/>
  <c r="F38" i="3"/>
  <c r="E38" i="3" s="1"/>
  <c r="F44" i="3"/>
  <c r="E44" i="3" s="1"/>
  <c r="F49" i="3"/>
  <c r="E49" i="3" s="1"/>
  <c r="F54" i="3"/>
  <c r="E54" i="3" s="1"/>
  <c r="F60" i="3"/>
  <c r="E60" i="3" s="1"/>
  <c r="F65" i="3"/>
  <c r="E65" i="3" s="1"/>
  <c r="F70" i="3"/>
  <c r="E70" i="3" s="1"/>
  <c r="F76" i="3"/>
  <c r="E76" i="3" s="1"/>
  <c r="F81" i="3"/>
  <c r="E81" i="3" s="1"/>
  <c r="F86" i="3"/>
  <c r="E86" i="3" s="1"/>
  <c r="F92" i="3"/>
  <c r="E92" i="3" s="1"/>
  <c r="F97" i="3"/>
  <c r="E97" i="3" s="1"/>
  <c r="F102" i="3"/>
  <c r="E102" i="3" s="1"/>
  <c r="F108" i="3"/>
  <c r="E108" i="3" s="1"/>
  <c r="F113" i="3"/>
  <c r="E113" i="3" s="1"/>
  <c r="F118" i="3"/>
  <c r="E118" i="3" s="1"/>
  <c r="F124" i="3"/>
  <c r="E124" i="3" s="1"/>
  <c r="F129" i="3"/>
  <c r="E129" i="3" s="1"/>
  <c r="F134" i="3"/>
  <c r="E134" i="3" s="1"/>
  <c r="F140" i="3"/>
  <c r="E140" i="3" s="1"/>
  <c r="F145" i="3"/>
  <c r="E145" i="3" s="1"/>
  <c r="F151" i="3"/>
  <c r="E151" i="3" s="1"/>
  <c r="F157" i="3"/>
  <c r="E157" i="3" s="1"/>
  <c r="F162" i="3"/>
  <c r="E162" i="3" s="1"/>
  <c r="F167" i="3"/>
  <c r="E167" i="3" s="1"/>
  <c r="F173" i="3"/>
  <c r="E173" i="3" s="1"/>
  <c r="F178" i="3"/>
  <c r="E178" i="3" s="1"/>
  <c r="F184" i="3"/>
  <c r="E184" i="3" s="1"/>
  <c r="F190" i="3"/>
  <c r="E190" i="3" s="1"/>
  <c r="F195" i="3"/>
  <c r="E195" i="3" s="1"/>
  <c r="F200" i="3"/>
  <c r="E200" i="3" s="1"/>
  <c r="F206" i="3"/>
  <c r="E206" i="3" s="1"/>
  <c r="F211" i="3"/>
  <c r="E211" i="3" s="1"/>
  <c r="F216" i="3"/>
  <c r="E216" i="3" s="1"/>
  <c r="F222" i="3"/>
  <c r="E222" i="3" s="1"/>
  <c r="F227" i="3"/>
  <c r="E227" i="3" s="1"/>
  <c r="F232" i="3"/>
  <c r="E232" i="3" s="1"/>
  <c r="F238" i="3"/>
  <c r="E238" i="3" s="1"/>
  <c r="F243" i="3"/>
  <c r="E243" i="3" s="1"/>
  <c r="F248" i="3"/>
  <c r="E248" i="3" s="1"/>
  <c r="F254" i="3"/>
  <c r="E254" i="3" s="1"/>
  <c r="F259" i="3"/>
  <c r="E259" i="3" s="1"/>
  <c r="F264" i="3"/>
  <c r="E264" i="3" s="1"/>
  <c r="F270" i="3"/>
  <c r="E270" i="3" s="1"/>
  <c r="F275" i="3"/>
  <c r="E275" i="3" s="1"/>
  <c r="F280" i="3"/>
  <c r="E280" i="3" s="1"/>
  <c r="F286" i="3"/>
  <c r="E286" i="3" s="1"/>
  <c r="F291" i="3"/>
  <c r="E291" i="3" s="1"/>
  <c r="F296" i="3"/>
  <c r="E296" i="3" s="1"/>
  <c r="F302" i="3"/>
  <c r="E302" i="3" s="1"/>
  <c r="F307" i="3"/>
  <c r="E307" i="3" s="1"/>
  <c r="F312" i="3"/>
  <c r="E312" i="3" s="1"/>
  <c r="F319" i="3"/>
  <c r="E319" i="3" s="1"/>
  <c r="F324" i="3"/>
  <c r="E324" i="3" s="1"/>
  <c r="F329" i="3"/>
  <c r="E329" i="3" s="1"/>
  <c r="F335" i="3"/>
  <c r="E335" i="3" s="1"/>
  <c r="F341" i="3"/>
  <c r="E341" i="3" s="1"/>
  <c r="F346" i="3"/>
  <c r="E346" i="3" s="1"/>
  <c r="F352" i="3"/>
  <c r="E352" i="3" s="1"/>
  <c r="F357" i="3"/>
  <c r="E357" i="3" s="1"/>
  <c r="F362" i="3"/>
  <c r="E362" i="3" s="1"/>
  <c r="F368" i="3"/>
  <c r="E368" i="3" s="1"/>
  <c r="F373" i="3"/>
  <c r="E373" i="3" s="1"/>
  <c r="F379" i="3"/>
  <c r="E379" i="3" s="1"/>
  <c r="F385" i="3"/>
  <c r="E385" i="3" s="1"/>
  <c r="F390" i="3"/>
  <c r="E390" i="3" s="1"/>
  <c r="F395" i="3"/>
  <c r="E395" i="3" s="1"/>
  <c r="F401" i="3"/>
  <c r="E401" i="3" s="1"/>
  <c r="F406" i="3"/>
  <c r="E406" i="3" s="1"/>
  <c r="F412" i="3"/>
  <c r="E412" i="3" s="1"/>
  <c r="F418" i="3"/>
  <c r="E418" i="3" s="1"/>
  <c r="F423" i="3"/>
  <c r="E423" i="3" s="1"/>
  <c r="F428" i="3"/>
  <c r="E428" i="3" s="1"/>
  <c r="F434" i="3"/>
  <c r="E434" i="3" s="1"/>
  <c r="F439" i="3"/>
  <c r="E439" i="3" s="1"/>
  <c r="F444" i="3"/>
  <c r="E444" i="3" s="1"/>
  <c r="F450" i="3"/>
  <c r="E450" i="3" s="1"/>
  <c r="F455" i="3"/>
  <c r="E455" i="3" s="1"/>
  <c r="F460" i="3"/>
  <c r="E460" i="3" s="1"/>
  <c r="F466" i="3"/>
  <c r="E466" i="3" s="1"/>
  <c r="F471" i="3"/>
  <c r="E471" i="3" s="1"/>
  <c r="F476" i="3"/>
  <c r="E476" i="3" s="1"/>
  <c r="F482" i="3"/>
  <c r="E482" i="3" s="1"/>
  <c r="F489" i="3"/>
  <c r="E489" i="3" s="1"/>
  <c r="F494" i="3"/>
  <c r="E494" i="3" s="1"/>
  <c r="F500" i="3"/>
  <c r="E500" i="3" s="1"/>
  <c r="F505" i="3"/>
  <c r="E505" i="3" s="1"/>
  <c r="F510" i="3"/>
  <c r="E510" i="3" s="1"/>
  <c r="F516" i="3"/>
  <c r="E516" i="3" s="1"/>
  <c r="F521" i="3"/>
  <c r="E521" i="3" s="1"/>
  <c r="F526" i="3"/>
  <c r="E526" i="3" s="1"/>
  <c r="F532" i="3"/>
  <c r="E532" i="3" s="1"/>
  <c r="F537" i="3"/>
  <c r="E537" i="3" s="1"/>
  <c r="F542" i="3"/>
  <c r="E542" i="3" s="1"/>
  <c r="F548" i="3"/>
  <c r="E548" i="3" s="1"/>
  <c r="F553" i="3"/>
  <c r="E553" i="3" s="1"/>
  <c r="F558" i="3"/>
  <c r="E558" i="3" s="1"/>
  <c r="F564" i="3"/>
  <c r="E564" i="3" s="1"/>
  <c r="F569" i="3"/>
  <c r="E569" i="3" s="1"/>
  <c r="F574" i="3"/>
  <c r="E574" i="3" s="1"/>
  <c r="F580" i="3"/>
  <c r="E580" i="3" s="1"/>
  <c r="F585" i="3"/>
  <c r="E585" i="3" s="1"/>
  <c r="F590" i="3"/>
  <c r="E590" i="3" s="1"/>
  <c r="F596" i="3"/>
  <c r="E596" i="3" s="1"/>
  <c r="F601" i="3"/>
  <c r="E601" i="3" s="1"/>
  <c r="F606" i="3"/>
  <c r="E606" i="3" s="1"/>
  <c r="F612" i="3"/>
  <c r="E612" i="3" s="1"/>
  <c r="F617" i="3"/>
  <c r="E617" i="3" s="1"/>
  <c r="F622" i="3"/>
  <c r="E622" i="3" s="1"/>
  <c r="F628" i="3"/>
  <c r="E628" i="3" s="1"/>
  <c r="F633" i="3"/>
  <c r="E633" i="3" s="1"/>
  <c r="F638" i="3"/>
  <c r="E638" i="3" s="1"/>
  <c r="F644" i="3"/>
  <c r="E644" i="3" s="1"/>
  <c r="F649" i="3"/>
  <c r="E649" i="3" s="1"/>
  <c r="F654" i="3"/>
  <c r="E654" i="3" s="1"/>
  <c r="F660" i="3"/>
  <c r="E660" i="3" s="1"/>
  <c r="F665" i="3"/>
  <c r="E665" i="3" s="1"/>
  <c r="F670" i="3"/>
  <c r="E670" i="3" s="1"/>
  <c r="F677" i="3"/>
  <c r="E677" i="3" s="1"/>
  <c r="F682" i="3"/>
  <c r="E682" i="3" s="1"/>
  <c r="F687" i="3"/>
  <c r="E687" i="3" s="1"/>
  <c r="F693" i="3"/>
  <c r="E693" i="3" s="1"/>
  <c r="F699" i="3"/>
  <c r="E699" i="3" s="1"/>
  <c r="F704" i="3"/>
  <c r="E704" i="3" s="1"/>
  <c r="F710" i="3"/>
  <c r="E710" i="3" s="1"/>
  <c r="F715" i="3"/>
  <c r="E715" i="3" s="1"/>
  <c r="F720" i="3"/>
  <c r="E720" i="3" s="1"/>
  <c r="F726" i="3"/>
  <c r="E726" i="3" s="1"/>
  <c r="F731" i="3"/>
  <c r="E731" i="3" s="1"/>
  <c r="F736" i="3"/>
  <c r="E736" i="3" s="1"/>
  <c r="F742" i="3"/>
  <c r="E742" i="3" s="1"/>
  <c r="F747" i="3"/>
  <c r="E747" i="3" s="1"/>
  <c r="F752" i="3"/>
  <c r="E752" i="3" s="1"/>
  <c r="F758" i="3"/>
  <c r="E758" i="3" s="1"/>
  <c r="F763" i="3"/>
  <c r="E763" i="3" s="1"/>
  <c r="F768" i="3"/>
  <c r="E768" i="3" s="1"/>
  <c r="F774" i="3"/>
  <c r="E774" i="3" s="1"/>
  <c r="F779" i="3"/>
  <c r="E779" i="3" s="1"/>
  <c r="F784" i="3"/>
  <c r="E784" i="3" s="1"/>
  <c r="F790" i="3"/>
  <c r="E790" i="3" s="1"/>
  <c r="F795" i="3"/>
  <c r="E795" i="3" s="1"/>
  <c r="F800" i="3"/>
  <c r="E800" i="3" s="1"/>
  <c r="F806" i="3"/>
  <c r="E806" i="3" s="1"/>
  <c r="F811" i="3"/>
  <c r="E811" i="3" s="1"/>
  <c r="F816" i="3"/>
  <c r="E816" i="3" s="1"/>
  <c r="F822" i="3"/>
  <c r="E822" i="3" s="1"/>
  <c r="F827" i="3"/>
  <c r="E827" i="3" s="1"/>
  <c r="F832" i="3"/>
  <c r="E832" i="3" s="1"/>
  <c r="F838" i="3"/>
  <c r="E838" i="3" s="1"/>
  <c r="F843" i="3"/>
  <c r="E843" i="3" s="1"/>
  <c r="F848" i="3"/>
  <c r="E848" i="3" s="1"/>
  <c r="F854" i="3"/>
  <c r="E854" i="3" s="1"/>
  <c r="F860" i="3"/>
  <c r="E860" i="3" s="1"/>
  <c r="F865" i="3"/>
  <c r="E865" i="3" s="1"/>
  <c r="F871" i="3"/>
  <c r="E871" i="3" s="1"/>
  <c r="F876" i="3"/>
  <c r="E876" i="3" s="1"/>
  <c r="F881" i="3"/>
  <c r="E881" i="3" s="1"/>
  <c r="F889" i="3"/>
  <c r="E889" i="3" s="1"/>
  <c r="F894" i="3"/>
  <c r="E894" i="3" s="1"/>
  <c r="F899" i="3"/>
  <c r="E899" i="3" s="1"/>
  <c r="F905" i="3"/>
  <c r="E905" i="3" s="1"/>
  <c r="F910" i="3"/>
  <c r="E910" i="3" s="1"/>
  <c r="F915" i="3"/>
  <c r="E915" i="3" s="1"/>
  <c r="F921" i="3"/>
  <c r="E921" i="3" s="1"/>
  <c r="F927" i="3"/>
  <c r="E927" i="3" s="1"/>
  <c r="F932" i="3"/>
  <c r="E932" i="3" s="1"/>
  <c r="F938" i="3"/>
  <c r="E938" i="3" s="1"/>
  <c r="F943" i="3"/>
  <c r="E943" i="3" s="1"/>
  <c r="F949" i="3"/>
  <c r="E949" i="3" s="1"/>
  <c r="F955" i="3"/>
  <c r="E955" i="3" s="1"/>
  <c r="F960" i="3"/>
  <c r="E960" i="3" s="1"/>
  <c r="F965" i="3"/>
  <c r="E965" i="3" s="1"/>
  <c r="F971" i="3"/>
  <c r="E971" i="3" s="1"/>
  <c r="F977" i="3"/>
  <c r="E977" i="3" s="1"/>
  <c r="F983" i="3"/>
  <c r="E983" i="3" s="1"/>
  <c r="F989" i="3"/>
  <c r="E989" i="3" s="1"/>
  <c r="F994" i="3"/>
  <c r="E994" i="3" s="1"/>
  <c r="F999" i="3"/>
  <c r="E999" i="3" s="1"/>
  <c r="F1005" i="3"/>
  <c r="E1005" i="3" s="1"/>
  <c r="F1010" i="3"/>
  <c r="E1010" i="3" s="1"/>
  <c r="F1015" i="3"/>
  <c r="E1015" i="3" s="1"/>
  <c r="F1021" i="3"/>
  <c r="E1021" i="3" s="1"/>
  <c r="F1026" i="3"/>
  <c r="E1026" i="3" s="1"/>
  <c r="F1031" i="3"/>
  <c r="E1031" i="3" s="1"/>
  <c r="F1037" i="3"/>
  <c r="E1037" i="3" s="1"/>
  <c r="F1042" i="3"/>
  <c r="E1042" i="3" s="1"/>
  <c r="F1047" i="3"/>
  <c r="E1047" i="3" s="1"/>
  <c r="F1053" i="3"/>
  <c r="E1053" i="3" s="1"/>
  <c r="F1058" i="3"/>
  <c r="E1058" i="3" s="1"/>
  <c r="F1063" i="3"/>
  <c r="E1063" i="3" s="1"/>
  <c r="F1069" i="3"/>
  <c r="E1069" i="3" s="1"/>
  <c r="F1074" i="3"/>
  <c r="E1074" i="3" s="1"/>
  <c r="F1079" i="3"/>
  <c r="E1079" i="3" s="1"/>
  <c r="F1085" i="3"/>
  <c r="E1085" i="3" s="1"/>
  <c r="F1090" i="3"/>
  <c r="E1090" i="3" s="1"/>
  <c r="F1096" i="3"/>
  <c r="E1096" i="3" s="1"/>
  <c r="F1102" i="3"/>
  <c r="E1102" i="3" s="1"/>
  <c r="F1107" i="3"/>
  <c r="E1107" i="3" s="1"/>
  <c r="F1112" i="3"/>
  <c r="E1112" i="3" s="1"/>
  <c r="F1118" i="3"/>
  <c r="E1118" i="3" s="1"/>
  <c r="F1123" i="3"/>
  <c r="E1123" i="3" s="1"/>
  <c r="F1128" i="3"/>
  <c r="E1128" i="3" s="1"/>
  <c r="F1134" i="3"/>
  <c r="E1134" i="3" s="1"/>
  <c r="F1139" i="3"/>
  <c r="E1139" i="3" s="1"/>
  <c r="F1144" i="3"/>
  <c r="E1144" i="3" s="1"/>
  <c r="F1150" i="3"/>
  <c r="E1150" i="3" s="1"/>
  <c r="F1155" i="3"/>
  <c r="E1155" i="3" s="1"/>
  <c r="F1161" i="3"/>
  <c r="E1161" i="3" s="1"/>
  <c r="F26" i="3"/>
  <c r="E26" i="3" s="1"/>
  <c r="F32" i="3"/>
  <c r="E32" i="3" s="1"/>
  <c r="F37" i="3"/>
  <c r="E37" i="3" s="1"/>
  <c r="F42" i="3"/>
  <c r="E42" i="3" s="1"/>
  <c r="F48" i="3"/>
  <c r="E48" i="3" s="1"/>
  <c r="F53" i="3"/>
  <c r="E53" i="3" s="1"/>
  <c r="F58" i="3"/>
  <c r="E58" i="3" s="1"/>
  <c r="F64" i="3"/>
  <c r="E64" i="3" s="1"/>
  <c r="F69" i="3"/>
  <c r="E69" i="3" s="1"/>
  <c r="F74" i="3"/>
  <c r="E74" i="3" s="1"/>
  <c r="F80" i="3"/>
  <c r="E80" i="3" s="1"/>
  <c r="F85" i="3"/>
  <c r="E85" i="3" s="1"/>
  <c r="F90" i="3"/>
  <c r="E90" i="3" s="1"/>
  <c r="F96" i="3"/>
  <c r="E96" i="3" s="1"/>
  <c r="F101" i="3"/>
  <c r="E101" i="3" s="1"/>
  <c r="F106" i="3"/>
  <c r="E106" i="3" s="1"/>
  <c r="F112" i="3"/>
  <c r="E112" i="3" s="1"/>
  <c r="F117" i="3"/>
  <c r="E117" i="3" s="1"/>
  <c r="F122" i="3"/>
  <c r="E122" i="3" s="1"/>
  <c r="F128" i="3"/>
  <c r="E128" i="3" s="1"/>
  <c r="F133" i="3"/>
  <c r="E133" i="3" s="1"/>
  <c r="F138" i="3"/>
  <c r="E138" i="3" s="1"/>
  <c r="F144" i="3"/>
  <c r="E144" i="3" s="1"/>
  <c r="F150" i="3"/>
  <c r="E150" i="3" s="1"/>
  <c r="F155" i="3"/>
  <c r="E155" i="3" s="1"/>
  <c r="F161" i="3"/>
  <c r="E161" i="3" s="1"/>
  <c r="F166" i="3"/>
  <c r="E166" i="3" s="1"/>
  <c r="F171" i="3"/>
  <c r="E171" i="3" s="1"/>
  <c r="F177" i="3"/>
  <c r="E177" i="3" s="1"/>
  <c r="F182" i="3"/>
  <c r="E182" i="3" s="1"/>
  <c r="F188" i="3"/>
  <c r="E188" i="3" s="1"/>
  <c r="F194" i="3"/>
  <c r="E194" i="3" s="1"/>
  <c r="F199" i="3"/>
  <c r="E199" i="3" s="1"/>
  <c r="F204" i="3"/>
  <c r="E204" i="3" s="1"/>
  <c r="F210" i="3"/>
  <c r="E210" i="3" s="1"/>
  <c r="F220" i="3"/>
  <c r="E220" i="3" s="1"/>
  <c r="F226" i="3"/>
  <c r="E226" i="3" s="1"/>
  <c r="F231" i="3"/>
  <c r="E231" i="3" s="1"/>
  <c r="F236" i="3"/>
  <c r="E236" i="3" s="1"/>
  <c r="F242" i="3"/>
  <c r="E242" i="3" s="1"/>
  <c r="F247" i="3"/>
  <c r="E247" i="3" s="1"/>
  <c r="F252" i="3"/>
  <c r="E252" i="3" s="1"/>
  <c r="F258" i="3"/>
  <c r="E258" i="3" s="1"/>
  <c r="F263" i="3"/>
  <c r="E263" i="3" s="1"/>
  <c r="F268" i="3"/>
  <c r="E268" i="3" s="1"/>
  <c r="F274" i="3"/>
  <c r="E274" i="3" s="1"/>
  <c r="F279" i="3"/>
  <c r="E279" i="3" s="1"/>
  <c r="F284" i="3"/>
  <c r="E284" i="3" s="1"/>
  <c r="F290" i="3"/>
  <c r="E290" i="3" s="1"/>
  <c r="F295" i="3"/>
  <c r="E295" i="3" s="1"/>
  <c r="F300" i="3"/>
  <c r="E300" i="3" s="1"/>
  <c r="F306" i="3"/>
  <c r="E306" i="3" s="1"/>
  <c r="F311" i="3"/>
  <c r="E311" i="3" s="1"/>
  <c r="F316" i="3"/>
  <c r="E316" i="3" s="1"/>
  <c r="F323" i="3"/>
  <c r="E323" i="3" s="1"/>
  <c r="F328" i="3"/>
  <c r="E328" i="3" s="1"/>
  <c r="F333" i="3"/>
  <c r="E333" i="3" s="1"/>
  <c r="F340" i="3"/>
  <c r="E340" i="3" s="1"/>
  <c r="F345" i="3"/>
  <c r="E345" i="3" s="1"/>
  <c r="F350" i="3"/>
  <c r="E350" i="3" s="1"/>
  <c r="F356" i="3"/>
  <c r="E356" i="3" s="1"/>
  <c r="F361" i="3"/>
  <c r="E361" i="3" s="1"/>
  <c r="F366" i="3"/>
  <c r="E366" i="3" s="1"/>
  <c r="F378" i="3"/>
  <c r="E378" i="3" s="1"/>
  <c r="F383" i="3"/>
  <c r="E383" i="3" s="1"/>
  <c r="F389" i="3"/>
  <c r="E389" i="3" s="1"/>
  <c r="F394" i="3"/>
  <c r="E394" i="3" s="1"/>
  <c r="F399" i="3"/>
  <c r="E399" i="3" s="1"/>
  <c r="F405" i="3"/>
  <c r="E405" i="3" s="1"/>
  <c r="F411" i="3"/>
  <c r="E411" i="3" s="1"/>
  <c r="F416" i="3"/>
  <c r="E416" i="3" s="1"/>
  <c r="F422" i="3"/>
  <c r="E422" i="3" s="1"/>
  <c r="F427" i="3"/>
  <c r="E427" i="3" s="1"/>
  <c r="F432" i="3"/>
  <c r="E432" i="3" s="1"/>
  <c r="F443" i="3"/>
  <c r="E443" i="3" s="1"/>
  <c r="F448" i="3"/>
  <c r="E448" i="3" s="1"/>
  <c r="F454" i="3"/>
  <c r="E454" i="3" s="1"/>
  <c r="F459" i="3"/>
  <c r="E459" i="3" s="1"/>
  <c r="F464" i="3"/>
  <c r="E464" i="3" s="1"/>
  <c r="F475" i="3"/>
  <c r="E475" i="3" s="1"/>
  <c r="F480" i="3"/>
  <c r="E480" i="3" s="1"/>
  <c r="F488" i="3"/>
  <c r="E488" i="3" s="1"/>
  <c r="F498" i="3"/>
  <c r="E498" i="3" s="1"/>
  <c r="F504" i="3"/>
  <c r="E504" i="3" s="1"/>
  <c r="F514" i="3"/>
  <c r="E514" i="3" s="1"/>
  <c r="F520" i="3"/>
  <c r="E520" i="3" s="1"/>
  <c r="F530" i="3"/>
  <c r="E530" i="3" s="1"/>
  <c r="F541" i="3"/>
  <c r="E541" i="3" s="1"/>
  <c r="F546" i="3"/>
  <c r="E546" i="3" s="1"/>
  <c r="F557" i="3"/>
  <c r="E557" i="3" s="1"/>
  <c r="F568" i="3"/>
  <c r="E568" i="3" s="1"/>
  <c r="F573" i="3"/>
  <c r="E573" i="3" s="1"/>
  <c r="F584" i="3"/>
  <c r="E584" i="3" s="1"/>
  <c r="F594" i="3"/>
  <c r="E594" i="3" s="1"/>
  <c r="F600" i="3"/>
  <c r="E600" i="3" s="1"/>
  <c r="F610" i="3"/>
  <c r="E610" i="3" s="1"/>
  <c r="F621" i="3"/>
  <c r="E621" i="3" s="1"/>
  <c r="F626" i="3"/>
  <c r="E626" i="3" s="1"/>
  <c r="F637" i="3"/>
  <c r="E637" i="3" s="1"/>
  <c r="F642" i="3"/>
  <c r="E642" i="3" s="1"/>
  <c r="F653" i="3"/>
  <c r="E653" i="3" s="1"/>
  <c r="F664" i="3"/>
  <c r="E664" i="3" s="1"/>
  <c r="F669" i="3"/>
  <c r="E669" i="3" s="1"/>
  <c r="F681" i="3"/>
  <c r="E681" i="3" s="1"/>
  <c r="F691" i="3"/>
  <c r="E691" i="3" s="1"/>
  <c r="F698" i="3"/>
  <c r="E698" i="3" s="1"/>
  <c r="F708" i="3"/>
  <c r="E708" i="3" s="1"/>
  <c r="F719" i="3"/>
  <c r="E719" i="3" s="1"/>
  <c r="F730" i="3"/>
  <c r="E730" i="3" s="1"/>
  <c r="F740" i="3"/>
  <c r="E740" i="3" s="1"/>
  <c r="F746" i="3"/>
  <c r="E746" i="3" s="1"/>
  <c r="F756" i="3"/>
  <c r="E756" i="3" s="1"/>
  <c r="F767" i="3"/>
  <c r="E767" i="3" s="1"/>
  <c r="F778" i="3"/>
  <c r="E778" i="3" s="1"/>
  <c r="F788" i="3"/>
  <c r="E788" i="3" s="1"/>
  <c r="F794" i="3"/>
  <c r="E794" i="3" s="1"/>
  <c r="F804" i="3"/>
  <c r="E804" i="3" s="1"/>
  <c r="F810" i="3"/>
  <c r="E810" i="3" s="1"/>
  <c r="F820" i="3"/>
  <c r="E820" i="3" s="1"/>
  <c r="F831" i="3"/>
  <c r="E831" i="3" s="1"/>
  <c r="F842" i="3"/>
  <c r="E842" i="3" s="1"/>
  <c r="F852" i="3"/>
  <c r="E852" i="3" s="1"/>
  <c r="F859" i="3"/>
  <c r="E859" i="3" s="1"/>
  <c r="F869" i="3"/>
  <c r="E869" i="3" s="1"/>
  <c r="F880" i="3"/>
  <c r="E880" i="3" s="1"/>
  <c r="F893" i="3"/>
  <c r="E893" i="3" s="1"/>
  <c r="F903" i="3"/>
  <c r="E903" i="3" s="1"/>
  <c r="F914" i="3"/>
  <c r="E914" i="3" s="1"/>
  <c r="F919" i="3"/>
  <c r="E919" i="3" s="1"/>
  <c r="F931" i="3"/>
  <c r="E931" i="3" s="1"/>
  <c r="F942" i="3"/>
  <c r="E942" i="3" s="1"/>
  <c r="F953" i="3"/>
  <c r="E953" i="3" s="1"/>
  <c r="F959" i="3"/>
  <c r="E959" i="3" s="1"/>
  <c r="F969" i="3"/>
  <c r="E969" i="3" s="1"/>
  <c r="F976" i="3"/>
  <c r="E976" i="3" s="1"/>
  <c r="F987" i="3"/>
  <c r="E987" i="3" s="1"/>
  <c r="F998" i="3"/>
  <c r="E998" i="3" s="1"/>
  <c r="F1003" i="3"/>
  <c r="E1003" i="3" s="1"/>
  <c r="F1014" i="3"/>
  <c r="E1014" i="3" s="1"/>
  <c r="F1025" i="3"/>
  <c r="E1025" i="3" s="1"/>
  <c r="F1035" i="3"/>
  <c r="E1035" i="3" s="1"/>
  <c r="F1046" i="3"/>
  <c r="E1046" i="3" s="1"/>
  <c r="F1057" i="3"/>
  <c r="E1057" i="3" s="1"/>
  <c r="F1062" i="3"/>
  <c r="E1062" i="3" s="1"/>
  <c r="F1073" i="3"/>
  <c r="E1073" i="3" s="1"/>
  <c r="F1083" i="3"/>
  <c r="E1083" i="3" s="1"/>
  <c r="F1095" i="3"/>
  <c r="E1095" i="3" s="1"/>
  <c r="F1106" i="3"/>
  <c r="E1106" i="3" s="1"/>
  <c r="F1111" i="3"/>
  <c r="E1111" i="3" s="1"/>
  <c r="F1122" i="3"/>
  <c r="E1122" i="3" s="1"/>
  <c r="F1132" i="3"/>
  <c r="E1132" i="3" s="1"/>
  <c r="F1138" i="3"/>
  <c r="E1138" i="3" s="1"/>
  <c r="F1148" i="3"/>
  <c r="E1148" i="3" s="1"/>
  <c r="F1154" i="3"/>
  <c r="E1154" i="3" s="1"/>
  <c r="F21" i="3"/>
  <c r="E21" i="3" s="1"/>
  <c r="F30" i="3"/>
  <c r="E30" i="3" s="1"/>
  <c r="F41" i="3"/>
  <c r="E41" i="3" s="1"/>
  <c r="F52" i="3"/>
  <c r="E52" i="3" s="1"/>
  <c r="F62" i="3"/>
  <c r="E62" i="3" s="1"/>
  <c r="F73" i="3"/>
  <c r="E73" i="3" s="1"/>
  <c r="F84" i="3"/>
  <c r="E84" i="3" s="1"/>
  <c r="F94" i="3"/>
  <c r="E94" i="3" s="1"/>
  <c r="F105" i="3"/>
  <c r="E105" i="3" s="1"/>
  <c r="F116" i="3"/>
  <c r="E116" i="3" s="1"/>
  <c r="F126" i="3"/>
  <c r="E126" i="3" s="1"/>
  <c r="F137" i="3"/>
  <c r="E137" i="3" s="1"/>
  <c r="F149" i="3"/>
  <c r="E149" i="3" s="1"/>
  <c r="F159" i="3"/>
  <c r="E159" i="3" s="1"/>
  <c r="F170" i="3"/>
  <c r="E170" i="3" s="1"/>
  <c r="F181" i="3"/>
  <c r="E181" i="3" s="1"/>
  <c r="F192" i="3"/>
  <c r="E192" i="3" s="1"/>
  <c r="F203" i="3"/>
  <c r="E203" i="3" s="1"/>
  <c r="F214" i="3"/>
  <c r="E214" i="3" s="1"/>
  <c r="F224" i="3"/>
  <c r="E224" i="3" s="1"/>
  <c r="F235" i="3"/>
  <c r="E235" i="3" s="1"/>
  <c r="F246" i="3"/>
  <c r="E246" i="3" s="1"/>
  <c r="F256" i="3"/>
  <c r="E256" i="3" s="1"/>
  <c r="F267" i="3"/>
  <c r="E267" i="3" s="1"/>
  <c r="F272" i="3"/>
  <c r="E272" i="3" s="1"/>
  <c r="F283" i="3"/>
  <c r="E283" i="3" s="1"/>
  <c r="F294" i="3"/>
  <c r="E294" i="3" s="1"/>
  <c r="F304" i="3"/>
  <c r="E304" i="3" s="1"/>
  <c r="F315" i="3"/>
  <c r="E315" i="3" s="1"/>
  <c r="F327" i="3"/>
  <c r="E327" i="3" s="1"/>
  <c r="F337" i="3"/>
  <c r="E337" i="3" s="1"/>
  <c r="F349" i="3"/>
  <c r="E349" i="3" s="1"/>
  <c r="F360" i="3"/>
  <c r="E360" i="3" s="1"/>
  <c r="F370" i="3"/>
  <c r="E370" i="3" s="1"/>
  <c r="F382" i="3"/>
  <c r="E382" i="3" s="1"/>
  <c r="F393" i="3"/>
  <c r="E393" i="3" s="1"/>
  <c r="F398" i="3"/>
  <c r="E398" i="3" s="1"/>
  <c r="F410" i="3"/>
  <c r="E410" i="3" s="1"/>
  <c r="F420" i="3"/>
  <c r="E420" i="3" s="1"/>
  <c r="F431" i="3"/>
  <c r="E431" i="3" s="1"/>
  <c r="F442" i="3"/>
  <c r="E442" i="3" s="1"/>
  <c r="F452" i="3"/>
  <c r="E452" i="3" s="1"/>
  <c r="F463" i="3"/>
  <c r="E463" i="3" s="1"/>
  <c r="F474" i="3"/>
  <c r="E474" i="3" s="1"/>
  <c r="F485" i="3"/>
  <c r="E485" i="3" s="1"/>
  <c r="F497" i="3"/>
  <c r="E497" i="3" s="1"/>
  <c r="F508" i="3"/>
  <c r="E508" i="3" s="1"/>
  <c r="F518" i="3"/>
  <c r="E518" i="3" s="1"/>
  <c r="F529" i="3"/>
  <c r="E529" i="3" s="1"/>
  <c r="F540" i="3"/>
  <c r="E540" i="3" s="1"/>
  <c r="F550" i="3"/>
  <c r="E550" i="3" s="1"/>
  <c r="F561" i="3"/>
  <c r="E561" i="3" s="1"/>
  <c r="F572" i="3"/>
  <c r="E572" i="3" s="1"/>
  <c r="F582" i="3"/>
  <c r="E582" i="3" s="1"/>
  <c r="F593" i="3"/>
  <c r="E593" i="3" s="1"/>
  <c r="F604" i="3"/>
  <c r="E604" i="3" s="1"/>
  <c r="F614" i="3"/>
  <c r="E614" i="3" s="1"/>
  <c r="F625" i="3"/>
  <c r="E625" i="3" s="1"/>
  <c r="F636" i="3"/>
  <c r="E636" i="3" s="1"/>
  <c r="F646" i="3"/>
  <c r="E646" i="3" s="1"/>
  <c r="F657" i="3"/>
  <c r="E657" i="3" s="1"/>
  <c r="F668" i="3"/>
  <c r="E668" i="3" s="1"/>
  <c r="F679" i="3"/>
  <c r="E679" i="3" s="1"/>
  <c r="F690" i="3"/>
  <c r="E690" i="3" s="1"/>
  <c r="F702" i="3"/>
  <c r="E702" i="3" s="1"/>
  <c r="F712" i="3"/>
  <c r="E712" i="3" s="1"/>
  <c r="F723" i="3"/>
  <c r="E723" i="3" s="1"/>
  <c r="F734" i="3"/>
  <c r="E734" i="3" s="1"/>
  <c r="F744" i="3"/>
  <c r="E744" i="3" s="1"/>
  <c r="F755" i="3"/>
  <c r="E755" i="3" s="1"/>
  <c r="F766" i="3"/>
  <c r="E766" i="3" s="1"/>
  <c r="F776" i="3"/>
  <c r="E776" i="3" s="1"/>
  <c r="F787" i="3"/>
  <c r="E787" i="3" s="1"/>
  <c r="F798" i="3"/>
  <c r="E798" i="3" s="1"/>
  <c r="F808" i="3"/>
  <c r="E808" i="3" s="1"/>
  <c r="F819" i="3"/>
  <c r="E819" i="3" s="1"/>
  <c r="F830" i="3"/>
  <c r="E830" i="3" s="1"/>
  <c r="F840" i="3"/>
  <c r="E840" i="3" s="1"/>
  <c r="F851" i="3"/>
  <c r="E851" i="3" s="1"/>
  <c r="F863" i="3"/>
  <c r="E863" i="3" s="1"/>
  <c r="F873" i="3"/>
  <c r="E873" i="3" s="1"/>
  <c r="F885" i="3"/>
  <c r="E885" i="3" s="1"/>
  <c r="F897" i="3"/>
  <c r="E897" i="3" s="1"/>
  <c r="F907" i="3"/>
  <c r="E907" i="3" s="1"/>
  <c r="F918" i="3"/>
  <c r="E918" i="3" s="1"/>
  <c r="F930" i="3"/>
  <c r="E930" i="3" s="1"/>
  <c r="F940" i="3"/>
  <c r="E940" i="3" s="1"/>
  <c r="F952" i="3"/>
  <c r="E952" i="3" s="1"/>
  <c r="F963" i="3"/>
  <c r="E963" i="3" s="1"/>
  <c r="F974" i="3"/>
  <c r="E974" i="3" s="1"/>
  <c r="F986" i="3"/>
  <c r="E986" i="3" s="1"/>
  <c r="F997" i="3"/>
  <c r="E997" i="3" s="1"/>
  <c r="F1007" i="3"/>
  <c r="E1007" i="3" s="1"/>
  <c r="F1018" i="3"/>
  <c r="E1018" i="3" s="1"/>
  <c r="F1029" i="3"/>
  <c r="E1029" i="3" s="1"/>
  <c r="F1039" i="3"/>
  <c r="E1039" i="3" s="1"/>
  <c r="F1050" i="3"/>
  <c r="E1050" i="3" s="1"/>
  <c r="F1061" i="3"/>
  <c r="E1061" i="3" s="1"/>
  <c r="F1071" i="3"/>
  <c r="E1071" i="3" s="1"/>
  <c r="F1082" i="3"/>
  <c r="E1082" i="3" s="1"/>
  <c r="F1094" i="3"/>
  <c r="E1094" i="3" s="1"/>
  <c r="F1104" i="3"/>
  <c r="E1104" i="3" s="1"/>
  <c r="F1115" i="3"/>
  <c r="E1115" i="3" s="1"/>
  <c r="F1126" i="3"/>
  <c r="E1126" i="3" s="1"/>
  <c r="F1136" i="3"/>
  <c r="E1136" i="3" s="1"/>
  <c r="F1147" i="3"/>
  <c r="E1147" i="3" s="1"/>
  <c r="F1159" i="3"/>
  <c r="E1159" i="3" s="1"/>
  <c r="F215" i="3"/>
  <c r="E215" i="3" s="1"/>
  <c r="F372" i="3"/>
  <c r="E372" i="3" s="1"/>
  <c r="F438" i="3"/>
  <c r="E438" i="3" s="1"/>
  <c r="F470" i="3"/>
  <c r="E470" i="3" s="1"/>
  <c r="F493" i="3"/>
  <c r="E493" i="3" s="1"/>
  <c r="F509" i="3"/>
  <c r="E509" i="3" s="1"/>
  <c r="F525" i="3"/>
  <c r="E525" i="3" s="1"/>
  <c r="F536" i="3"/>
  <c r="E536" i="3" s="1"/>
  <c r="F552" i="3"/>
  <c r="E552" i="3" s="1"/>
  <c r="F562" i="3"/>
  <c r="E562" i="3" s="1"/>
  <c r="F578" i="3"/>
  <c r="E578" i="3" s="1"/>
  <c r="F589" i="3"/>
  <c r="E589" i="3" s="1"/>
  <c r="F605" i="3"/>
  <c r="E605" i="3" s="1"/>
  <c r="F616" i="3"/>
  <c r="E616" i="3" s="1"/>
  <c r="F632" i="3"/>
  <c r="E632" i="3" s="1"/>
  <c r="F648" i="3"/>
  <c r="E648" i="3" s="1"/>
  <c r="F658" i="3"/>
  <c r="E658" i="3" s="1"/>
  <c r="F674" i="3"/>
  <c r="E674" i="3" s="1"/>
  <c r="F686" i="3"/>
  <c r="E686" i="3" s="1"/>
  <c r="F703" i="3"/>
  <c r="E703" i="3" s="1"/>
  <c r="F714" i="3"/>
  <c r="E714" i="3" s="1"/>
  <c r="F724" i="3"/>
  <c r="E724" i="3" s="1"/>
  <c r="F735" i="3"/>
  <c r="E735" i="3" s="1"/>
  <c r="F751" i="3"/>
  <c r="E751" i="3" s="1"/>
  <c r="F762" i="3"/>
  <c r="E762" i="3" s="1"/>
  <c r="F772" i="3"/>
  <c r="E772" i="3" s="1"/>
  <c r="F783" i="3"/>
  <c r="E783" i="3" s="1"/>
  <c r="F799" i="3"/>
  <c r="E799" i="3" s="1"/>
  <c r="F815" i="3"/>
  <c r="E815" i="3" s="1"/>
  <c r="F826" i="3"/>
  <c r="E826" i="3" s="1"/>
  <c r="F836" i="3"/>
  <c r="E836" i="3" s="1"/>
  <c r="F847" i="3"/>
  <c r="E847" i="3" s="1"/>
  <c r="F864" i="3"/>
  <c r="E864" i="3" s="1"/>
  <c r="F875" i="3"/>
  <c r="E875" i="3" s="1"/>
  <c r="F886" i="3"/>
  <c r="E886" i="3" s="1"/>
  <c r="F898" i="3"/>
  <c r="E898" i="3" s="1"/>
  <c r="F909" i="3"/>
  <c r="E909" i="3" s="1"/>
  <c r="F925" i="3"/>
  <c r="E925" i="3" s="1"/>
  <c r="F936" i="3"/>
  <c r="E936" i="3" s="1"/>
  <c r="F947" i="3"/>
  <c r="E947" i="3" s="1"/>
  <c r="F964" i="3"/>
  <c r="E964" i="3" s="1"/>
  <c r="F982" i="3"/>
  <c r="E982" i="3" s="1"/>
  <c r="F993" i="3"/>
  <c r="E993" i="3" s="1"/>
  <c r="F1009" i="3"/>
  <c r="E1009" i="3" s="1"/>
  <c r="F1019" i="3"/>
  <c r="E1019" i="3" s="1"/>
  <c r="F1030" i="3"/>
  <c r="E1030" i="3" s="1"/>
  <c r="F1041" i="3"/>
  <c r="E1041" i="3" s="1"/>
  <c r="F1051" i="3"/>
  <c r="E1051" i="3" s="1"/>
  <c r="F1067" i="3"/>
  <c r="E1067" i="3" s="1"/>
  <c r="F1078" i="3"/>
  <c r="E1078" i="3" s="1"/>
  <c r="F1089" i="3"/>
  <c r="E1089" i="3" s="1"/>
  <c r="F1100" i="3"/>
  <c r="E1100" i="3" s="1"/>
  <c r="F1116" i="3"/>
  <c r="E1116" i="3" s="1"/>
  <c r="F1127" i="3"/>
  <c r="E1127" i="3" s="1"/>
  <c r="F1143" i="3"/>
  <c r="E1143" i="3" s="1"/>
  <c r="F1160" i="3"/>
  <c r="E1160" i="3" s="1"/>
  <c r="F25" i="3"/>
  <c r="E25" i="3" s="1"/>
  <c r="F36" i="3"/>
  <c r="E36" i="3" s="1"/>
  <c r="F46" i="3"/>
  <c r="E46" i="3" s="1"/>
  <c r="F57" i="3"/>
  <c r="E57" i="3" s="1"/>
  <c r="F68" i="3"/>
  <c r="E68" i="3" s="1"/>
  <c r="F78" i="3"/>
  <c r="E78" i="3" s="1"/>
  <c r="F89" i="3"/>
  <c r="E89" i="3" s="1"/>
  <c r="F100" i="3"/>
  <c r="E100" i="3" s="1"/>
  <c r="F110" i="3"/>
  <c r="E110" i="3" s="1"/>
  <c r="F121" i="3"/>
  <c r="E121" i="3" s="1"/>
  <c r="F132" i="3"/>
  <c r="E132" i="3" s="1"/>
  <c r="F142" i="3"/>
  <c r="E142" i="3" s="1"/>
  <c r="F154" i="3"/>
  <c r="E154" i="3" s="1"/>
  <c r="F165" i="3"/>
  <c r="E165" i="3" s="1"/>
  <c r="F175" i="3"/>
  <c r="E175" i="3" s="1"/>
  <c r="F187" i="3"/>
  <c r="E187" i="3" s="1"/>
  <c r="F198" i="3"/>
  <c r="E198" i="3" s="1"/>
  <c r="F208" i="3"/>
  <c r="E208" i="3" s="1"/>
  <c r="F219" i="3"/>
  <c r="E219" i="3" s="1"/>
  <c r="F230" i="3"/>
  <c r="E230" i="3" s="1"/>
  <c r="F240" i="3"/>
  <c r="E240" i="3" s="1"/>
  <c r="F251" i="3"/>
  <c r="E251" i="3" s="1"/>
  <c r="F262" i="3"/>
  <c r="E262" i="3" s="1"/>
  <c r="F278" i="3"/>
  <c r="E278" i="3" s="1"/>
  <c r="F288" i="3"/>
  <c r="E288" i="3" s="1"/>
  <c r="F299" i="3"/>
  <c r="E299" i="3" s="1"/>
  <c r="F310" i="3"/>
  <c r="E310" i="3" s="1"/>
  <c r="F321" i="3"/>
  <c r="E321" i="3" s="1"/>
  <c r="F332" i="3"/>
  <c r="E332" i="3" s="1"/>
  <c r="F344" i="3"/>
  <c r="E344" i="3" s="1"/>
  <c r="F354" i="3"/>
  <c r="E354" i="3" s="1"/>
  <c r="F365" i="3"/>
  <c r="E365" i="3" s="1"/>
  <c r="F377" i="3"/>
  <c r="E377" i="3" s="1"/>
  <c r="F387" i="3"/>
  <c r="E387" i="3" s="1"/>
  <c r="F403" i="3"/>
  <c r="E403" i="3" s="1"/>
  <c r="F415" i="3"/>
  <c r="E415" i="3" s="1"/>
  <c r="F426" i="3"/>
  <c r="E426" i="3" s="1"/>
  <c r="F436" i="3"/>
  <c r="E436" i="3" s="1"/>
  <c r="F447" i="3"/>
  <c r="E447" i="3" s="1"/>
  <c r="F458" i="3"/>
  <c r="E458" i="3" s="1"/>
  <c r="F468" i="3"/>
  <c r="E468" i="3" s="1"/>
  <c r="F479" i="3"/>
  <c r="E479" i="3" s="1"/>
  <c r="F492" i="3"/>
  <c r="E492" i="3" s="1"/>
  <c r="F502" i="3"/>
  <c r="E502" i="3" s="1"/>
  <c r="F513" i="3"/>
  <c r="E513" i="3" s="1"/>
  <c r="F524" i="3"/>
  <c r="E524" i="3" s="1"/>
  <c r="F534" i="3"/>
  <c r="E534" i="3" s="1"/>
  <c r="F545" i="3"/>
  <c r="E545" i="3" s="1"/>
  <c r="F556" i="3"/>
  <c r="E556" i="3" s="1"/>
  <c r="F566" i="3"/>
  <c r="E566" i="3" s="1"/>
  <c r="F577" i="3"/>
  <c r="E577" i="3" s="1"/>
  <c r="F588" i="3"/>
  <c r="E588" i="3" s="1"/>
  <c r="F598" i="3"/>
  <c r="E598" i="3" s="1"/>
  <c r="F609" i="3"/>
  <c r="E609" i="3" s="1"/>
  <c r="F620" i="3"/>
  <c r="E620" i="3" s="1"/>
  <c r="F630" i="3"/>
  <c r="E630" i="3" s="1"/>
  <c r="F641" i="3"/>
  <c r="E641" i="3" s="1"/>
  <c r="F652" i="3"/>
  <c r="E652" i="3" s="1"/>
  <c r="F662" i="3"/>
  <c r="E662" i="3" s="1"/>
  <c r="F673" i="3"/>
  <c r="E673" i="3" s="1"/>
  <c r="F685" i="3"/>
  <c r="E685" i="3" s="1"/>
  <c r="F695" i="3"/>
  <c r="E695" i="3" s="1"/>
  <c r="F707" i="3"/>
  <c r="E707" i="3" s="1"/>
  <c r="F718" i="3"/>
  <c r="E718" i="3" s="1"/>
  <c r="F728" i="3"/>
  <c r="E728" i="3" s="1"/>
  <c r="F739" i="3"/>
  <c r="E739" i="3" s="1"/>
  <c r="F750" i="3"/>
  <c r="E750" i="3" s="1"/>
  <c r="F760" i="3"/>
  <c r="E760" i="3" s="1"/>
  <c r="F771" i="3"/>
  <c r="E771" i="3" s="1"/>
  <c r="F782" i="3"/>
  <c r="E782" i="3" s="1"/>
  <c r="F792" i="3"/>
  <c r="E792" i="3" s="1"/>
  <c r="F803" i="3"/>
  <c r="E803" i="3" s="1"/>
  <c r="F814" i="3"/>
  <c r="E814" i="3" s="1"/>
  <c r="F824" i="3"/>
  <c r="E824" i="3" s="1"/>
  <c r="F835" i="3"/>
  <c r="E835" i="3" s="1"/>
  <c r="F846" i="3"/>
  <c r="E846" i="3" s="1"/>
  <c r="F856" i="3"/>
  <c r="E856" i="3" s="1"/>
  <c r="F868" i="3"/>
  <c r="E868" i="3" s="1"/>
  <c r="F879" i="3"/>
  <c r="E879" i="3" s="1"/>
  <c r="F891" i="3"/>
  <c r="E891" i="3" s="1"/>
  <c r="F902" i="3"/>
  <c r="E902" i="3" s="1"/>
  <c r="F913" i="3"/>
  <c r="E913" i="3" s="1"/>
  <c r="F923" i="3"/>
  <c r="E923" i="3" s="1"/>
  <c r="F935" i="3"/>
  <c r="E935" i="3" s="1"/>
  <c r="F946" i="3"/>
  <c r="E946" i="3" s="1"/>
  <c r="F957" i="3"/>
  <c r="E957" i="3" s="1"/>
  <c r="F968" i="3"/>
  <c r="E968" i="3" s="1"/>
  <c r="F980" i="3"/>
  <c r="E980" i="3" s="1"/>
  <c r="F991" i="3"/>
  <c r="E991" i="3" s="1"/>
  <c r="F1002" i="3"/>
  <c r="E1002" i="3" s="1"/>
  <c r="F1013" i="3"/>
  <c r="E1013" i="3" s="1"/>
  <c r="F1023" i="3"/>
  <c r="E1023" i="3" s="1"/>
  <c r="F1034" i="3"/>
  <c r="E1034" i="3" s="1"/>
  <c r="F1045" i="3"/>
  <c r="E1045" i="3" s="1"/>
  <c r="F1055" i="3"/>
  <c r="E1055" i="3" s="1"/>
  <c r="F1066" i="3"/>
  <c r="E1066" i="3" s="1"/>
  <c r="F1077" i="3"/>
  <c r="E1077" i="3" s="1"/>
  <c r="F1087" i="3"/>
  <c r="E1087" i="3" s="1"/>
  <c r="F1099" i="3"/>
  <c r="E1099" i="3" s="1"/>
  <c r="F1110" i="3"/>
  <c r="E1110" i="3" s="1"/>
  <c r="F1120" i="3"/>
  <c r="E1120" i="3" s="1"/>
  <c r="F1131" i="3"/>
  <c r="E1131" i="3" s="1"/>
  <c r="F1142" i="3"/>
  <c r="E1142" i="3" s="1"/>
  <c r="F1152" i="3"/>
  <c r="E1152" i="3" s="1"/>
  <c r="F1164" i="3"/>
  <c r="E1164" i="3" s="1"/>
  <c r="F1135" i="3"/>
  <c r="E1135" i="3" s="1"/>
  <c r="F1092" i="3"/>
  <c r="E1092" i="3" s="1"/>
  <c r="F1049" i="3"/>
  <c r="E1049" i="3" s="1"/>
  <c r="F1006" i="3"/>
  <c r="E1006" i="3" s="1"/>
  <c r="F961" i="3"/>
  <c r="E961" i="3" s="1"/>
  <c r="F917" i="3"/>
  <c r="E917" i="3" s="1"/>
  <c r="F872" i="3"/>
  <c r="E872" i="3" s="1"/>
  <c r="F828" i="3"/>
  <c r="E828" i="3" s="1"/>
  <c r="F786" i="3"/>
  <c r="E786" i="3" s="1"/>
  <c r="F743" i="3"/>
  <c r="E743" i="3" s="1"/>
  <c r="F700" i="3"/>
  <c r="E700" i="3" s="1"/>
  <c r="F656" i="3"/>
  <c r="E656" i="3" s="1"/>
  <c r="F613" i="3"/>
  <c r="E613" i="3" s="1"/>
  <c r="F570" i="3"/>
  <c r="E570" i="3" s="1"/>
  <c r="F528" i="3"/>
  <c r="E528" i="3" s="1"/>
  <c r="F483" i="3"/>
  <c r="E483" i="3" s="1"/>
  <c r="F440" i="3"/>
  <c r="E440" i="3" s="1"/>
  <c r="F397" i="3"/>
  <c r="E397" i="3" s="1"/>
  <c r="F353" i="3"/>
  <c r="E353" i="3" s="1"/>
  <c r="F308" i="3"/>
  <c r="E308" i="3" s="1"/>
  <c r="F266" i="3"/>
  <c r="E266" i="3" s="1"/>
  <c r="F223" i="3"/>
  <c r="E223" i="3" s="1"/>
  <c r="F179" i="3"/>
  <c r="E179" i="3" s="1"/>
  <c r="F136" i="3"/>
  <c r="E136" i="3" s="1"/>
  <c r="F72" i="3"/>
  <c r="E72" i="3" s="1"/>
  <c r="F29" i="3"/>
  <c r="E29" i="3" s="1"/>
  <c r="F1163" i="3"/>
  <c r="E1163" i="3" s="1"/>
  <c r="F1140" i="3"/>
  <c r="E1140" i="3" s="1"/>
  <c r="F1119" i="3"/>
  <c r="E1119" i="3" s="1"/>
  <c r="F1098" i="3"/>
  <c r="E1098" i="3" s="1"/>
  <c r="F1075" i="3"/>
  <c r="E1075" i="3" s="1"/>
  <c r="F1054" i="3"/>
  <c r="E1054" i="3" s="1"/>
  <c r="F1033" i="3"/>
  <c r="E1033" i="3" s="1"/>
  <c r="F1011" i="3"/>
  <c r="E1011" i="3" s="1"/>
  <c r="F990" i="3"/>
  <c r="E990" i="3" s="1"/>
  <c r="F967" i="3"/>
  <c r="E967" i="3" s="1"/>
  <c r="F944" i="3"/>
  <c r="E944" i="3" s="1"/>
  <c r="F922" i="3"/>
  <c r="E922" i="3" s="1"/>
  <c r="F901" i="3"/>
  <c r="E901" i="3" s="1"/>
  <c r="F877" i="3"/>
  <c r="E877" i="3" s="1"/>
  <c r="F855" i="3"/>
  <c r="E855" i="3" s="1"/>
  <c r="F834" i="3"/>
  <c r="E834" i="3" s="1"/>
  <c r="F812" i="3"/>
  <c r="E812" i="3" s="1"/>
  <c r="F791" i="3"/>
  <c r="E791" i="3" s="1"/>
  <c r="F770" i="3"/>
  <c r="E770" i="3" s="1"/>
  <c r="F748" i="3"/>
  <c r="E748" i="3" s="1"/>
  <c r="F727" i="3"/>
  <c r="E727" i="3" s="1"/>
  <c r="F706" i="3"/>
  <c r="E706" i="3" s="1"/>
  <c r="F683" i="3"/>
  <c r="E683" i="3" s="1"/>
  <c r="F661" i="3"/>
  <c r="E661" i="3" s="1"/>
  <c r="F640" i="3"/>
  <c r="E640" i="3" s="1"/>
  <c r="F618" i="3"/>
  <c r="E618" i="3" s="1"/>
  <c r="F597" i="3"/>
  <c r="E597" i="3" s="1"/>
  <c r="F576" i="3"/>
  <c r="E576" i="3" s="1"/>
  <c r="F554" i="3"/>
  <c r="E554" i="3" s="1"/>
  <c r="F533" i="3"/>
  <c r="E533" i="3" s="1"/>
  <c r="F512" i="3"/>
  <c r="E512" i="3" s="1"/>
  <c r="F490" i="3"/>
  <c r="E490" i="3" s="1"/>
  <c r="F467" i="3"/>
  <c r="E467" i="3" s="1"/>
  <c r="F446" i="3"/>
  <c r="E446" i="3" s="1"/>
  <c r="F424" i="3"/>
  <c r="E424" i="3" s="1"/>
  <c r="F402" i="3"/>
  <c r="E402" i="3" s="1"/>
  <c r="F381" i="3"/>
  <c r="E381" i="3" s="1"/>
  <c r="F358" i="3"/>
  <c r="E358" i="3" s="1"/>
  <c r="F336" i="3"/>
  <c r="E336" i="3" s="1"/>
  <c r="F314" i="3"/>
  <c r="E314" i="3" s="1"/>
  <c r="F292" i="3"/>
  <c r="E292" i="3" s="1"/>
  <c r="F271" i="3"/>
  <c r="E271" i="3" s="1"/>
  <c r="F250" i="3"/>
  <c r="E250" i="3" s="1"/>
  <c r="F228" i="3"/>
  <c r="E228" i="3" s="1"/>
  <c r="F207" i="3"/>
  <c r="E207" i="3" s="1"/>
  <c r="F186" i="3"/>
  <c r="E186" i="3" s="1"/>
  <c r="F163" i="3"/>
  <c r="E163" i="3" s="1"/>
  <c r="F141" i="3"/>
  <c r="E141" i="3" s="1"/>
  <c r="F120" i="3"/>
  <c r="E120" i="3" s="1"/>
  <c r="F98" i="3"/>
  <c r="E98" i="3" s="1"/>
  <c r="F77" i="3"/>
  <c r="E77" i="3" s="1"/>
  <c r="F56" i="3"/>
  <c r="E56" i="3" s="1"/>
  <c r="F34" i="3"/>
  <c r="E34" i="3" s="1"/>
  <c r="F1156" i="3"/>
  <c r="E1156" i="3" s="1"/>
  <c r="F1114" i="3"/>
  <c r="E1114" i="3" s="1"/>
  <c r="F1070" i="3"/>
  <c r="E1070" i="3" s="1"/>
  <c r="F1027" i="3"/>
  <c r="E1027" i="3" s="1"/>
  <c r="F985" i="3"/>
  <c r="E985" i="3" s="1"/>
  <c r="F939" i="3"/>
  <c r="E939" i="3" s="1"/>
  <c r="F895" i="3"/>
  <c r="E895" i="3" s="1"/>
  <c r="F850" i="3"/>
  <c r="E850" i="3" s="1"/>
  <c r="F807" i="3"/>
  <c r="E807" i="3" s="1"/>
  <c r="F764" i="3"/>
  <c r="E764" i="3" s="1"/>
  <c r="F722" i="3"/>
  <c r="E722" i="3" s="1"/>
  <c r="F678" i="3"/>
  <c r="E678" i="3" s="1"/>
  <c r="F634" i="3"/>
  <c r="E634" i="3" s="1"/>
  <c r="F592" i="3"/>
  <c r="E592" i="3" s="1"/>
  <c r="F549" i="3"/>
  <c r="E549" i="3" s="1"/>
  <c r="F506" i="3"/>
  <c r="E506" i="3" s="1"/>
  <c r="F462" i="3"/>
  <c r="E462" i="3" s="1"/>
  <c r="F419" i="3"/>
  <c r="E419" i="3" s="1"/>
  <c r="F374" i="3"/>
  <c r="E374" i="3" s="1"/>
  <c r="F331" i="3"/>
  <c r="E331" i="3" s="1"/>
  <c r="F287" i="3"/>
  <c r="E287" i="3" s="1"/>
  <c r="F244" i="3"/>
  <c r="E244" i="3" s="1"/>
  <c r="F202" i="3"/>
  <c r="E202" i="3" s="1"/>
  <c r="F158" i="3"/>
  <c r="E158" i="3" s="1"/>
  <c r="F114" i="3"/>
  <c r="E114" i="3" s="1"/>
  <c r="F93" i="3"/>
  <c r="E93" i="3" s="1"/>
  <c r="F50" i="3"/>
  <c r="E50" i="3" s="1"/>
  <c r="F1146" i="3"/>
  <c r="E1146" i="3" s="1"/>
  <c r="F1124" i="3"/>
  <c r="E1124" i="3" s="1"/>
  <c r="F1103" i="3"/>
  <c r="E1103" i="3" s="1"/>
  <c r="F1081" i="3"/>
  <c r="E1081" i="3" s="1"/>
  <c r="F1059" i="3"/>
  <c r="E1059" i="3" s="1"/>
  <c r="F1038" i="3"/>
  <c r="E1038" i="3" s="1"/>
  <c r="F1017" i="3"/>
  <c r="E1017" i="3" s="1"/>
  <c r="F995" i="3"/>
  <c r="E995" i="3" s="1"/>
  <c r="F973" i="3"/>
  <c r="E973" i="3" s="1"/>
  <c r="F951" i="3"/>
  <c r="E951" i="3" s="1"/>
  <c r="F928" i="3"/>
  <c r="E928" i="3" s="1"/>
  <c r="F906" i="3"/>
  <c r="E906" i="3" s="1"/>
  <c r="F883" i="3"/>
  <c r="E883" i="3" s="1"/>
  <c r="F861" i="3"/>
  <c r="E861" i="3" s="1"/>
  <c r="F839" i="3"/>
  <c r="E839" i="3" s="1"/>
  <c r="F818" i="3"/>
  <c r="E818" i="3" s="1"/>
  <c r="F796" i="3"/>
  <c r="E796" i="3" s="1"/>
  <c r="F775" i="3"/>
  <c r="E775" i="3" s="1"/>
  <c r="F754" i="3"/>
  <c r="E754" i="3" s="1"/>
  <c r="F732" i="3"/>
  <c r="E732" i="3" s="1"/>
  <c r="F711" i="3"/>
  <c r="E711" i="3" s="1"/>
  <c r="F689" i="3"/>
  <c r="E689" i="3" s="1"/>
  <c r="F666" i="3"/>
  <c r="E666" i="3" s="1"/>
  <c r="F645" i="3"/>
  <c r="E645" i="3" s="1"/>
  <c r="F624" i="3"/>
  <c r="E624" i="3" s="1"/>
  <c r="F602" i="3"/>
  <c r="E602" i="3" s="1"/>
  <c r="F581" i="3"/>
  <c r="E581" i="3" s="1"/>
  <c r="F560" i="3"/>
  <c r="E560" i="3" s="1"/>
  <c r="F538" i="3"/>
  <c r="E538" i="3" s="1"/>
  <c r="F517" i="3"/>
  <c r="E517" i="3" s="1"/>
  <c r="F496" i="3"/>
  <c r="E496" i="3" s="1"/>
  <c r="F472" i="3"/>
  <c r="E472" i="3" s="1"/>
  <c r="F451" i="3"/>
  <c r="E451" i="3" s="1"/>
  <c r="F430" i="3"/>
  <c r="E430" i="3" s="1"/>
  <c r="F407" i="3"/>
  <c r="E407" i="3" s="1"/>
  <c r="F386" i="3"/>
  <c r="E386" i="3" s="1"/>
  <c r="F364" i="3"/>
  <c r="E364" i="3" s="1"/>
  <c r="F342" i="3"/>
  <c r="E342" i="3" s="1"/>
  <c r="F320" i="3"/>
  <c r="E320" i="3" s="1"/>
  <c r="F298" i="3"/>
  <c r="E298" i="3" s="1"/>
  <c r="F276" i="3"/>
  <c r="E276" i="3" s="1"/>
  <c r="F255" i="3"/>
  <c r="E255" i="3" s="1"/>
  <c r="F234" i="3"/>
  <c r="E234" i="3" s="1"/>
  <c r="F212" i="3"/>
  <c r="E212" i="3" s="1"/>
  <c r="F191" i="3"/>
  <c r="E191" i="3" s="1"/>
  <c r="F169" i="3"/>
  <c r="E169" i="3" s="1"/>
  <c r="F146" i="3"/>
  <c r="E146" i="3" s="1"/>
  <c r="F125" i="3"/>
  <c r="E125" i="3" s="1"/>
  <c r="F104" i="3"/>
  <c r="E104" i="3" s="1"/>
  <c r="F82" i="3"/>
  <c r="E82" i="3" s="1"/>
  <c r="F61" i="3"/>
  <c r="E61" i="3" s="1"/>
  <c r="F40" i="3"/>
  <c r="E40" i="3" s="1"/>
  <c r="F94" i="1"/>
  <c r="F75" i="1"/>
  <c r="E84" i="1"/>
  <c r="D84" i="1" s="1"/>
  <c r="F96" i="1" l="1"/>
  <c r="F1165" i="3"/>
  <c r="E75" i="1"/>
  <c r="D75" i="1" s="1"/>
  <c r="E80" i="1"/>
  <c r="D80" i="1" s="1"/>
  <c r="E88" i="1"/>
  <c r="D88" i="1" s="1"/>
  <c r="E79" i="1"/>
  <c r="D79" i="1" s="1"/>
  <c r="E91" i="1"/>
  <c r="D91" i="1" s="1"/>
  <c r="E92" i="1"/>
  <c r="D92" i="1" s="1"/>
  <c r="E82" i="1"/>
  <c r="D82" i="1" s="1"/>
  <c r="E78" i="1"/>
  <c r="D78" i="1" s="1"/>
  <c r="E85" i="1"/>
  <c r="D85" i="1" s="1"/>
  <c r="E94" i="1"/>
  <c r="D94" i="1" s="1"/>
  <c r="E81" i="1"/>
  <c r="D81" i="1" s="1"/>
  <c r="E83" i="1"/>
  <c r="D83" i="1" s="1"/>
  <c r="E76" i="1"/>
  <c r="D76" i="1" s="1"/>
  <c r="E89" i="1"/>
  <c r="D89" i="1" s="1"/>
  <c r="E90" i="1"/>
  <c r="D90" i="1" s="1"/>
  <c r="E93" i="1"/>
  <c r="D93" i="1" s="1"/>
  <c r="E77" i="1"/>
  <c r="D77" i="1" s="1"/>
  <c r="E95" i="1"/>
  <c r="D95" i="1" s="1"/>
  <c r="E86" i="1"/>
  <c r="D86" i="1" s="1"/>
  <c r="E87" i="1"/>
  <c r="D87" i="1" s="1"/>
  <c r="E96" i="1" l="1"/>
</calcChain>
</file>

<file path=xl/sharedStrings.xml><?xml version="1.0" encoding="utf-8"?>
<sst xmlns="http://schemas.openxmlformats.org/spreadsheetml/2006/main" count="21767" uniqueCount="2278">
  <si>
    <t>Tarifa mímima ™</t>
  </si>
  <si>
    <t>Arboles aislados</t>
  </si>
  <si>
    <t>Aprovechamiento domestico</t>
  </si>
  <si>
    <t>Aprovechamiento persistente</t>
  </si>
  <si>
    <t>Aprovechamiento único</t>
  </si>
  <si>
    <t>CUM</t>
  </si>
  <si>
    <t>Nacionales</t>
  </si>
  <si>
    <t>Extranjeros</t>
  </si>
  <si>
    <t>N</t>
  </si>
  <si>
    <t>Variable de Nacionalidad: N</t>
  </si>
  <si>
    <t>Coeficiente de Disponibilidad Regional de Bosques: CDRB
CDRB=2- CEB</t>
  </si>
  <si>
    <t>Coeficiente de categorización de especies : CCE</t>
  </si>
  <si>
    <t>CCE</t>
  </si>
  <si>
    <t>Muy especiales</t>
  </si>
  <si>
    <t>Especiales</t>
  </si>
  <si>
    <t>Otras</t>
  </si>
  <si>
    <t>Nombre comun</t>
  </si>
  <si>
    <t>Valor CCE</t>
  </si>
  <si>
    <t>Muy bajo</t>
  </si>
  <si>
    <t>bajo</t>
  </si>
  <si>
    <t>Medio</t>
  </si>
  <si>
    <t>Alto</t>
  </si>
  <si>
    <t>Muy alto</t>
  </si>
  <si>
    <t>Monto a pagar</t>
  </si>
  <si>
    <t>Categoria Especie</t>
  </si>
  <si>
    <t>Especie</t>
  </si>
  <si>
    <t>Autor</t>
  </si>
  <si>
    <t xml:space="preserve">Familia </t>
  </si>
  <si>
    <t xml:space="preserve">Nombres Comunes </t>
  </si>
  <si>
    <t>Especial</t>
  </si>
  <si>
    <t>Abarema jupumba</t>
  </si>
  <si>
    <t xml:space="preserve">(Willd.) Britton &amp; Killip  </t>
  </si>
  <si>
    <t xml:space="preserve">Leguminosae </t>
  </si>
  <si>
    <t xml:space="preserve">Rayo </t>
  </si>
  <si>
    <t>Acacia famesiana</t>
  </si>
  <si>
    <t xml:space="preserve">(L.) Willd.    </t>
  </si>
  <si>
    <t xml:space="preserve">Baranoa </t>
  </si>
  <si>
    <t>Albizia carbonaria</t>
  </si>
  <si>
    <t xml:space="preserve">Britton     </t>
  </si>
  <si>
    <t>Ateno, Carbonero, Jalapo, Guacamayo</t>
  </si>
  <si>
    <t>Albizia caribaea</t>
  </si>
  <si>
    <t xml:space="preserve">(Urb.) Britton &amp; Rose  </t>
  </si>
  <si>
    <t xml:space="preserve">Guacamayo </t>
  </si>
  <si>
    <t>Albizia lebbeck</t>
  </si>
  <si>
    <t xml:space="preserve">(L.) Benth.    </t>
  </si>
  <si>
    <t xml:space="preserve">Carbonero </t>
  </si>
  <si>
    <t>Albizia niopoides var. Colombiana</t>
  </si>
  <si>
    <t>(Britton &amp; Killip) Bameby &amp; J.</t>
  </si>
  <si>
    <t>Alnus jorullensis</t>
  </si>
  <si>
    <t xml:space="preserve">Kunth     </t>
  </si>
  <si>
    <t xml:space="preserve">Betulaceae </t>
  </si>
  <si>
    <t xml:space="preserve">Aliso </t>
  </si>
  <si>
    <t>Anacardium excelsum</t>
  </si>
  <si>
    <t xml:space="preserve">(Bertero ex Kunth) Skeels  </t>
  </si>
  <si>
    <t xml:space="preserve">Anacardiaceae </t>
  </si>
  <si>
    <t xml:space="preserve">Caracoli, Aspave </t>
  </si>
  <si>
    <t>Anadenanthera peregrina</t>
  </si>
  <si>
    <t xml:space="preserve">(L.) Speg.    </t>
  </si>
  <si>
    <t>Yopo</t>
  </si>
  <si>
    <t>Andira inermis</t>
  </si>
  <si>
    <t xml:space="preserve">(Wright) DC.    </t>
  </si>
  <si>
    <t>Amargo, Purga, Arroz con Coco</t>
  </si>
  <si>
    <t>Aniba hostmanniana</t>
  </si>
  <si>
    <t xml:space="preserve">(Nees) Mez    </t>
  </si>
  <si>
    <t xml:space="preserve">Lauraceae </t>
  </si>
  <si>
    <t xml:space="preserve">Amarillo Comino </t>
  </si>
  <si>
    <t>Aniba peturilis</t>
  </si>
  <si>
    <t xml:space="preserve">Hemsl. </t>
  </si>
  <si>
    <t xml:space="preserve">Comino crespo, Comino,  Cachajo, Incibe </t>
  </si>
  <si>
    <t>Aniba puchury-minor</t>
  </si>
  <si>
    <t xml:space="preserve">(Mart.) Mez    </t>
  </si>
  <si>
    <t xml:space="preserve">Caidita </t>
  </si>
  <si>
    <t>Aniba rosaeodora</t>
  </si>
  <si>
    <t xml:space="preserve">Ducke </t>
  </si>
  <si>
    <t xml:space="preserve">Palo de Rosa  </t>
  </si>
  <si>
    <t>Apeiba glabra</t>
  </si>
  <si>
    <t xml:space="preserve">Aubl.     </t>
  </si>
  <si>
    <t xml:space="preserve">Tiliaceae </t>
  </si>
  <si>
    <t xml:space="preserve">Peine mono, Corcho </t>
  </si>
  <si>
    <t>Aptandra tubicina</t>
  </si>
  <si>
    <t xml:space="preserve">(Poepp.) Benth. ex Miers  </t>
  </si>
  <si>
    <t xml:space="preserve">Olacaceae </t>
  </si>
  <si>
    <t xml:space="preserve">Turno </t>
  </si>
  <si>
    <t>Apuleia leiocarpa</t>
  </si>
  <si>
    <t xml:space="preserve">(Vogel) J.F.Macbr.    </t>
  </si>
  <si>
    <t>Aspidosperma megalocarpon</t>
  </si>
  <si>
    <t xml:space="preserve">Mürll.Arg     </t>
  </si>
  <si>
    <t xml:space="preserve">Apocynaceae </t>
  </si>
  <si>
    <t xml:space="preserve">Carreto, Guayabo </t>
  </si>
  <si>
    <t>Aspidosperma polyneuron</t>
  </si>
  <si>
    <t xml:space="preserve">Müll.Arg. </t>
  </si>
  <si>
    <t xml:space="preserve">Carreto, Costillo, Cornula  </t>
  </si>
  <si>
    <t>Aspidosperma spruceanum</t>
  </si>
  <si>
    <t xml:space="preserve">Mull.Arg.     </t>
  </si>
  <si>
    <t xml:space="preserve">Costillo </t>
  </si>
  <si>
    <t>Astronium graveolens</t>
  </si>
  <si>
    <t xml:space="preserve">Jacq. </t>
  </si>
  <si>
    <t xml:space="preserve">Diomate, Quebracha,  Gusanero Santa cruz </t>
  </si>
  <si>
    <t>Averrhoa carambola</t>
  </si>
  <si>
    <t xml:space="preserve">L     </t>
  </si>
  <si>
    <t xml:space="preserve">Oxalidaceae </t>
  </si>
  <si>
    <t xml:space="preserve">Carambolo </t>
  </si>
  <si>
    <t>Avicennia germinans</t>
  </si>
  <si>
    <t xml:space="preserve">(L.) L.    </t>
  </si>
  <si>
    <t xml:space="preserve">Acanthaceae </t>
  </si>
  <si>
    <t xml:space="preserve">Mangle negro </t>
  </si>
  <si>
    <t>Bertholletia excelsa</t>
  </si>
  <si>
    <t xml:space="preserve">Bonpl.     </t>
  </si>
  <si>
    <t xml:space="preserve">Lecythidaceae </t>
  </si>
  <si>
    <t xml:space="preserve">Nuez del Brasil </t>
  </si>
  <si>
    <t>Billia rosea</t>
  </si>
  <si>
    <t>(Planch. &amp; Linden) C.U.Ulloa &amp; M.JØrg</t>
  </si>
  <si>
    <t xml:space="preserve">Sapindaceae </t>
  </si>
  <si>
    <r>
      <t>Frutaindio, Mediacara</t>
    </r>
    <r>
      <rPr>
        <sz val="11"/>
        <color rgb="FF000001"/>
        <rFont val="Calibri"/>
        <family val="2"/>
        <scheme val="minor"/>
      </rPr>
      <t>, Manzano</t>
    </r>
  </si>
  <si>
    <t>Brosimum alicastrum</t>
  </si>
  <si>
    <t xml:space="preserve">Sw.     </t>
  </si>
  <si>
    <t xml:space="preserve">Moraceae </t>
  </si>
  <si>
    <t xml:space="preserve">Guaimaro </t>
  </si>
  <si>
    <t>Brosimum rubescens</t>
  </si>
  <si>
    <t xml:space="preserve">Taub.     </t>
  </si>
  <si>
    <r>
      <t>Lechero Rojo</t>
    </r>
    <r>
      <rPr>
        <sz val="11"/>
        <color rgb="FF000001"/>
        <rFont val="Calibri"/>
        <family val="2"/>
        <scheme val="minor"/>
      </rPr>
      <t xml:space="preserve">, </t>
    </r>
    <r>
      <rPr>
        <sz val="11"/>
        <color rgb="FF000002"/>
        <rFont val="Calibri"/>
        <family val="2"/>
        <scheme val="minor"/>
      </rPr>
      <t>Palosangre</t>
    </r>
  </si>
  <si>
    <t>Brosimum utile</t>
  </si>
  <si>
    <t xml:space="preserve">(Kunth) Oken    </t>
  </si>
  <si>
    <t>Sande, Guaimaro, Lechero, Arbol vaca</t>
  </si>
  <si>
    <t>Buchenavia tetraphyilla</t>
  </si>
  <si>
    <t xml:space="preserve">(Aubl.) R.A.Howard    </t>
  </si>
  <si>
    <t xml:space="preserve">Combretaceae </t>
  </si>
  <si>
    <t xml:space="preserve">Guayacan </t>
  </si>
  <si>
    <t>Bulnesia arborea</t>
  </si>
  <si>
    <t>(Jacq.) Engl.</t>
  </si>
  <si>
    <t xml:space="preserve">Zygophyllaceae </t>
  </si>
  <si>
    <t xml:space="preserve">Guayacan, Guayacan de  bola Guavacan garrapo </t>
  </si>
  <si>
    <t>Bursera simaruba</t>
  </si>
  <si>
    <t xml:space="preserve">(L.) Sarg.    </t>
  </si>
  <si>
    <t xml:space="preserve">Burseraceae </t>
  </si>
  <si>
    <r>
      <t>Indio, Bi</t>
    </r>
    <r>
      <rPr>
        <sz val="11"/>
        <color rgb="FF000001"/>
        <rFont val="Calibri"/>
        <family val="2"/>
        <scheme val="minor"/>
      </rPr>
      <t>j</t>
    </r>
    <r>
      <rPr>
        <sz val="11"/>
        <color rgb="FF000002"/>
        <rFont val="Calibri"/>
        <family val="2"/>
        <scheme val="minor"/>
      </rPr>
      <t xml:space="preserve">a, Resbala mono </t>
    </r>
  </si>
  <si>
    <t>Caesalpinia ebano</t>
  </si>
  <si>
    <t xml:space="preserve">H.Karst.     </t>
  </si>
  <si>
    <t xml:space="preserve">Ebano </t>
  </si>
  <si>
    <t>Calophyllum angulare</t>
  </si>
  <si>
    <t xml:space="preserve">A.C.Sm.     </t>
  </si>
  <si>
    <t xml:space="preserve">Clusiaceae </t>
  </si>
  <si>
    <t xml:space="preserve">Cachicamo </t>
  </si>
  <si>
    <t>Calophyllum brasiliense</t>
  </si>
  <si>
    <t xml:space="preserve">Cambess.     </t>
  </si>
  <si>
    <t>Aceite maria, Aceite, Mario, Barcino</t>
  </si>
  <si>
    <t>Calophyllum calaba</t>
  </si>
  <si>
    <t xml:space="preserve">L.     </t>
  </si>
  <si>
    <t xml:space="preserve">Avichure </t>
  </si>
  <si>
    <t>Calycophyllum candidissimum</t>
  </si>
  <si>
    <t xml:space="preserve">(Vahl) DC.    </t>
  </si>
  <si>
    <t xml:space="preserve">Rubiaceae </t>
  </si>
  <si>
    <t>Guayabo, Caspiron</t>
  </si>
  <si>
    <t>Calycophyllum megistocaulum</t>
  </si>
  <si>
    <t xml:space="preserve">(K.Krause) C.M.Taylor    </t>
  </si>
  <si>
    <t xml:space="preserve">Guayabo, Caspir6n </t>
  </si>
  <si>
    <t>Campnosperma panamense</t>
  </si>
  <si>
    <t xml:space="preserve">StandI.     </t>
  </si>
  <si>
    <t xml:space="preserve">Sajo </t>
  </si>
  <si>
    <t>Cananga odorata</t>
  </si>
  <si>
    <t xml:space="preserve">(Lam.) Hook.f. &amp; Thomson  </t>
  </si>
  <si>
    <t xml:space="preserve">Annonaceae </t>
  </si>
  <si>
    <t xml:space="preserve">Flor de amor </t>
  </si>
  <si>
    <t>Capparis indica</t>
  </si>
  <si>
    <t xml:space="preserve">(L.) Druce    </t>
  </si>
  <si>
    <t xml:space="preserve">Capparaceae </t>
  </si>
  <si>
    <t xml:space="preserve">Naranjuelo </t>
  </si>
  <si>
    <t>Caraipa Ilanorum</t>
  </si>
  <si>
    <t xml:space="preserve">Cuatrec.     </t>
  </si>
  <si>
    <t xml:space="preserve">Calophyllaceae </t>
  </si>
  <si>
    <t xml:space="preserve">Saladillo </t>
  </si>
  <si>
    <t>Carapa guianensis</t>
  </si>
  <si>
    <t xml:space="preserve">Meliaceae </t>
  </si>
  <si>
    <t>Tangare, Guino, Gulno, Mazabalo</t>
  </si>
  <si>
    <t>Cariniana pyriformis</t>
  </si>
  <si>
    <t xml:space="preserve">Miers </t>
  </si>
  <si>
    <t xml:space="preserve">Abarco, Chibuga  </t>
  </si>
  <si>
    <t>Caryocar amygdaliferum</t>
  </si>
  <si>
    <t xml:space="preserve">Mutls ex Cav.   </t>
  </si>
  <si>
    <t xml:space="preserve">Caryocaraceae </t>
  </si>
  <si>
    <r>
      <t>ChagOi, Almendr6n</t>
    </r>
    <r>
      <rPr>
        <sz val="11"/>
        <color rgb="FF000001"/>
        <rFont val="Calibri"/>
        <family val="2"/>
        <scheme val="minor"/>
      </rPr>
      <t xml:space="preserve">, </t>
    </r>
    <r>
      <rPr>
        <sz val="11"/>
        <color rgb="FF000002"/>
        <rFont val="Calibri"/>
        <family val="2"/>
        <scheme val="minor"/>
      </rPr>
      <t xml:space="preserve">Genene </t>
    </r>
  </si>
  <si>
    <t>Caryocar costarrlcense</t>
  </si>
  <si>
    <t xml:space="preserve">Donn. Sm.    </t>
  </si>
  <si>
    <t xml:space="preserve">Genene </t>
  </si>
  <si>
    <t>Caryocar glabrum</t>
  </si>
  <si>
    <t xml:space="preserve">(Aubl.) Pers.    </t>
  </si>
  <si>
    <t>Casearia arborea</t>
  </si>
  <si>
    <t xml:space="preserve">(Rich.) Urb.    </t>
  </si>
  <si>
    <t xml:space="preserve">Salicaceae </t>
  </si>
  <si>
    <t xml:space="preserve">Marcelo </t>
  </si>
  <si>
    <t>Casearia nitida</t>
  </si>
  <si>
    <t xml:space="preserve">Jacq.     </t>
  </si>
  <si>
    <t xml:space="preserve">Vara de piedra </t>
  </si>
  <si>
    <t>Cassia moschata</t>
  </si>
  <si>
    <t xml:space="preserve">Cario fistol </t>
  </si>
  <si>
    <t>Catostemma altsonii</t>
  </si>
  <si>
    <t xml:space="preserve">Sandwith     </t>
  </si>
  <si>
    <t xml:space="preserve">Malvaceae </t>
  </si>
  <si>
    <t xml:space="preserve">Arenillo </t>
  </si>
  <si>
    <t>Cavanillesia platanifolia</t>
  </si>
  <si>
    <t xml:space="preserve">(Humb. &amp; Bonpl.) Kunth  </t>
  </si>
  <si>
    <t xml:space="preserve">Platano </t>
  </si>
  <si>
    <t>Cedrela odorata</t>
  </si>
  <si>
    <t xml:space="preserve">L. </t>
  </si>
  <si>
    <t xml:space="preserve">Cedro  </t>
  </si>
  <si>
    <t>Cedrelinga cateniformis</t>
  </si>
  <si>
    <t xml:space="preserve">(Ducke) Ducke    </t>
  </si>
  <si>
    <t xml:space="preserve">Achapo, Cedro achapo </t>
  </si>
  <si>
    <t>Ceiba pentandra</t>
  </si>
  <si>
    <t xml:space="preserve">(L.) Gaertn.    </t>
  </si>
  <si>
    <r>
      <t>Ceiba</t>
    </r>
    <r>
      <rPr>
        <sz val="11"/>
        <color rgb="FF000001"/>
        <rFont val="Calibri"/>
        <family val="2"/>
        <scheme val="minor"/>
      </rPr>
      <t xml:space="preserve">, </t>
    </r>
    <r>
      <rPr>
        <sz val="11"/>
        <color rgb="FF000002"/>
        <rFont val="Calibri"/>
        <family val="2"/>
        <scheme val="minor"/>
      </rPr>
      <t xml:space="preserve">Ceiba bonga </t>
    </r>
  </si>
  <si>
    <t>Ceiba samauma</t>
  </si>
  <si>
    <t xml:space="preserve">(Mart. &amp; Zucc.) K.Schum.  </t>
  </si>
  <si>
    <t xml:space="preserve">Volador </t>
  </si>
  <si>
    <t>Centrolobium paraense</t>
  </si>
  <si>
    <t xml:space="preserve">Tul. </t>
  </si>
  <si>
    <t xml:space="preserve">Tambor, Guayacana  hobo, Hobo, Ocobo </t>
  </si>
  <si>
    <t>Cespedesia spathulata</t>
  </si>
  <si>
    <t xml:space="preserve">(Ruiz &amp; Pav.) Planch.  </t>
  </si>
  <si>
    <t xml:space="preserve">Ochnaceae </t>
  </si>
  <si>
    <t xml:space="preserve">Paco </t>
  </si>
  <si>
    <t>Chloroleucon mangense</t>
  </si>
  <si>
    <t xml:space="preserve">(Jacq.) Britton &amp; Rose  </t>
  </si>
  <si>
    <t xml:space="preserve">Parasiempre </t>
  </si>
  <si>
    <t>Chrysophyllum cainito</t>
  </si>
  <si>
    <t xml:space="preserve">Sapotaceae </t>
  </si>
  <si>
    <t xml:space="preserve">Caimo </t>
  </si>
  <si>
    <t>Citrus sinensis</t>
  </si>
  <si>
    <t xml:space="preserve">(L.) Osbeck    </t>
  </si>
  <si>
    <t xml:space="preserve">Rutaceae </t>
  </si>
  <si>
    <t xml:space="preserve">Limon </t>
  </si>
  <si>
    <t>Clarisia racemosa</t>
  </si>
  <si>
    <t xml:space="preserve">Ruiz &amp; Pav.   </t>
  </si>
  <si>
    <t xml:space="preserve">Arracacho, Mora, Aji </t>
  </si>
  <si>
    <t>Clathrotropis brachypetala</t>
  </si>
  <si>
    <t>(Tul.) Kleinhoonte</t>
  </si>
  <si>
    <t xml:space="preserve">Sapan  </t>
  </si>
  <si>
    <t>Clathrotropis brunnea</t>
  </si>
  <si>
    <t xml:space="preserve">Amshoff </t>
  </si>
  <si>
    <t>Copaifera canime</t>
  </si>
  <si>
    <t xml:space="preserve">Harms     </t>
  </si>
  <si>
    <r>
      <t>Legum</t>
    </r>
    <r>
      <rPr>
        <sz val="11"/>
        <color rgb="FF000002"/>
        <rFont val="Calibri"/>
        <family val="2"/>
        <scheme val="minor"/>
      </rPr>
      <t>i</t>
    </r>
    <r>
      <rPr>
        <sz val="11"/>
        <color rgb="FF000003"/>
        <rFont val="Calibri"/>
        <family val="2"/>
        <scheme val="minor"/>
      </rPr>
      <t xml:space="preserve">nosae </t>
    </r>
  </si>
  <si>
    <t xml:space="preserve">Canime </t>
  </si>
  <si>
    <t>Cordia alliodora</t>
  </si>
  <si>
    <t xml:space="preserve">(Ruiz &amp; Pav.) Oken  </t>
  </si>
  <si>
    <t xml:space="preserve">Boraginaceae </t>
  </si>
  <si>
    <t>Vara de humo, Nogal, Nogal, cafetero, Laurel, Moho, Canelete, Moncoro</t>
  </si>
  <si>
    <t>Cordia gerascanthus</t>
  </si>
  <si>
    <t xml:space="preserve">Vara de humo, Moncoro </t>
  </si>
  <si>
    <t>Couma macrocarpa</t>
  </si>
  <si>
    <t xml:space="preserve">Barb.Rodr.     </t>
  </si>
  <si>
    <t>Apocynaceae</t>
  </si>
  <si>
    <t>Lirio, Perillo, Popa, Sabaleto, Cocuelo, Coco picho, Cabuyo, Fono</t>
  </si>
  <si>
    <t>Crescentia cujete</t>
  </si>
  <si>
    <t xml:space="preserve">Bignoniaceae </t>
  </si>
  <si>
    <t xml:space="preserve">Totumo </t>
  </si>
  <si>
    <t>Cynometra martiana</t>
  </si>
  <si>
    <t xml:space="preserve">Baill.     </t>
  </si>
  <si>
    <t xml:space="preserve">Cuero de marrano </t>
  </si>
  <si>
    <t>Dalbergia foliosa</t>
  </si>
  <si>
    <t xml:space="preserve">AM.Carvalho     </t>
  </si>
  <si>
    <t xml:space="preserve">Cobre </t>
  </si>
  <si>
    <t>Dalbergia retusa</t>
  </si>
  <si>
    <t xml:space="preserve">Benth.     </t>
  </si>
  <si>
    <t xml:space="preserve">Granadillo </t>
  </si>
  <si>
    <t>Delonix regia</t>
  </si>
  <si>
    <t xml:space="preserve">(Hook) Raf.    </t>
  </si>
  <si>
    <t xml:space="preserve">Acacia raja </t>
  </si>
  <si>
    <t>Dendrobangia boliviana</t>
  </si>
  <si>
    <t xml:space="preserve">Rusby     </t>
  </si>
  <si>
    <t xml:space="preserve">Cardiopteridaceae </t>
  </si>
  <si>
    <t>Dialium guianense</t>
  </si>
  <si>
    <t>(Aubl.) Sandwith</t>
  </si>
  <si>
    <t xml:space="preserve">Tamarindo  </t>
  </si>
  <si>
    <t>Dipteryx oleifera</t>
  </si>
  <si>
    <t xml:space="preserve">Benth. </t>
  </si>
  <si>
    <t xml:space="preserve">Choiba  </t>
  </si>
  <si>
    <t>Drimys granadiensis</t>
  </si>
  <si>
    <t xml:space="preserve">L.t.     </t>
  </si>
  <si>
    <t xml:space="preserve">Winteraceae </t>
  </si>
  <si>
    <t xml:space="preserve">Canelo de Paramo </t>
  </si>
  <si>
    <t>Dussia lehmannii</t>
  </si>
  <si>
    <r>
      <t>Bagata</t>
    </r>
    <r>
      <rPr>
        <sz val="11"/>
        <color rgb="FF000002"/>
        <rFont val="Calibri"/>
        <family val="2"/>
        <scheme val="minor"/>
      </rPr>
      <t xml:space="preserve">, </t>
    </r>
    <r>
      <rPr>
        <sz val="11"/>
        <color rgb="FF000003"/>
        <rFont val="Calibri"/>
        <family val="2"/>
        <scheme val="minor"/>
      </rPr>
      <t xml:space="preserve">Fruta de sabato </t>
    </r>
  </si>
  <si>
    <t>Enterolobium cyclocarpum</t>
  </si>
  <si>
    <t xml:space="preserve">(Jacq.) Griseb.    </t>
  </si>
  <si>
    <t>Pirion de Oreja, Dormilón, Orejero</t>
  </si>
  <si>
    <t>Erisma uncinatum</t>
  </si>
  <si>
    <t xml:space="preserve">Warm.     </t>
  </si>
  <si>
    <t xml:space="preserve">Vochysiaceaae </t>
  </si>
  <si>
    <r>
      <t>Flormorado, Arenillo</t>
    </r>
    <r>
      <rPr>
        <sz val="11"/>
        <color rgb="FF000002"/>
        <rFont val="Calibri"/>
        <family val="2"/>
        <scheme val="minor"/>
      </rPr>
      <t xml:space="preserve">, </t>
    </r>
    <r>
      <rPr>
        <sz val="11"/>
        <color rgb="FF000003"/>
        <rFont val="Calibri"/>
        <family val="2"/>
        <scheme val="minor"/>
      </rPr>
      <t xml:space="preserve">Milpo </t>
    </r>
  </si>
  <si>
    <t>Erythroxylum citrifolium</t>
  </si>
  <si>
    <t xml:space="preserve">ASt.-Hil.     </t>
  </si>
  <si>
    <t xml:space="preserve">Erythroxylaceae </t>
  </si>
  <si>
    <t>Eschweilera coriacea</t>
  </si>
  <si>
    <t xml:space="preserve">(DC.) S.A.Mori    </t>
  </si>
  <si>
    <t>Guasco,Cabuyo, Fono, Amarillo</t>
  </si>
  <si>
    <t>Eschweilera juruensis</t>
  </si>
  <si>
    <t xml:space="preserve">R.Knuth     </t>
  </si>
  <si>
    <t xml:space="preserve">Arrayan </t>
  </si>
  <si>
    <t>Eugenia biflora</t>
  </si>
  <si>
    <t xml:space="preserve">(L.) DC.    </t>
  </si>
  <si>
    <t xml:space="preserve">Myrtaceae </t>
  </si>
  <si>
    <t>Eugenia florida</t>
  </si>
  <si>
    <t xml:space="preserve">DC.     </t>
  </si>
  <si>
    <t xml:space="preserve">Guayabo </t>
  </si>
  <si>
    <t>Genipa americana</t>
  </si>
  <si>
    <t xml:space="preserve">Jagua </t>
  </si>
  <si>
    <t>Goupia glabra</t>
  </si>
  <si>
    <t xml:space="preserve">Aubl. </t>
  </si>
  <si>
    <t xml:space="preserve">Goupiaceae </t>
  </si>
  <si>
    <t xml:space="preserve">Sagino, Zaino, Chaquiro,  Parature </t>
  </si>
  <si>
    <t>Guaiacum officinale</t>
  </si>
  <si>
    <t xml:space="preserve">Guayacan, Guayacan de  bola, Palosanto </t>
  </si>
  <si>
    <t>Guarea guidonia</t>
  </si>
  <si>
    <t xml:space="preserve">(L.) Sleumer    </t>
  </si>
  <si>
    <r>
      <t>Zambo cedro</t>
    </r>
    <r>
      <rPr>
        <sz val="11"/>
        <color rgb="FF000002"/>
        <rFont val="Calibri"/>
        <family val="2"/>
        <scheme val="minor"/>
      </rPr>
      <t xml:space="preserve">, </t>
    </r>
    <r>
      <rPr>
        <sz val="11"/>
        <color rgb="FF000003"/>
        <rFont val="Calibri"/>
        <family val="2"/>
        <scheme val="minor"/>
      </rPr>
      <t xml:space="preserve">Bilibit </t>
    </r>
  </si>
  <si>
    <t>Guarea kunthiana</t>
  </si>
  <si>
    <t xml:space="preserve">AJuss.     </t>
  </si>
  <si>
    <t xml:space="preserve">Manzano Colorado </t>
  </si>
  <si>
    <t>Guarea purusana</t>
  </si>
  <si>
    <t xml:space="preserve">C.DC     </t>
  </si>
  <si>
    <t xml:space="preserve">Bilibit </t>
  </si>
  <si>
    <t>Gustavia speciosa</t>
  </si>
  <si>
    <t>(Kunth) DC.</t>
  </si>
  <si>
    <t xml:space="preserve">Tocino, Cocuelo  </t>
  </si>
  <si>
    <t>Handroanthus billbergii</t>
  </si>
  <si>
    <t xml:space="preserve">Bureau &amp; K.Schum.) S.O.Grose  </t>
  </si>
  <si>
    <t xml:space="preserve">Puy, Guayacan puy </t>
  </si>
  <si>
    <t>Handroanthus chrysanthus</t>
  </si>
  <si>
    <t xml:space="preserve">(Jacq.) S.O.Grose    </t>
  </si>
  <si>
    <t>Handroanthus serratifolius</t>
  </si>
  <si>
    <t>(Vahl) S.O.Grose</t>
  </si>
  <si>
    <t xml:space="preserve">Polvillo, chtcata, Puy,  Guayacan </t>
  </si>
  <si>
    <t>Helicostylis tomentosa</t>
  </si>
  <si>
    <t xml:space="preserve">(Poepp. &amp; Endl.) J.F.Macbr.  </t>
  </si>
  <si>
    <t xml:space="preserve">Marce </t>
  </si>
  <si>
    <t>Hieronyma alchorneoides</t>
  </si>
  <si>
    <t xml:space="preserve">Allemāo     </t>
  </si>
  <si>
    <t xml:space="preserve">Phyllanthaceae </t>
  </si>
  <si>
    <t>Pantano, Mascarey, Motilón</t>
  </si>
  <si>
    <t>Homalium racemosum</t>
  </si>
  <si>
    <t>Marfil</t>
  </si>
  <si>
    <t>Huberodendron patinoi</t>
  </si>
  <si>
    <t xml:space="preserve">Carra </t>
  </si>
  <si>
    <t>Humiriastrum balsamifera</t>
  </si>
  <si>
    <t xml:space="preserve">Humiriaceae </t>
  </si>
  <si>
    <t xml:space="preserve">Oloroso  </t>
  </si>
  <si>
    <t>Humiriastrum colombianum</t>
  </si>
  <si>
    <t xml:space="preserve">(Cuatrec.) Cuatrec.    </t>
  </si>
  <si>
    <t xml:space="preserve">Aceituno </t>
  </si>
  <si>
    <t>Humiriastrum procerum</t>
  </si>
  <si>
    <t>(Little) Cuatrec.</t>
  </si>
  <si>
    <t xml:space="preserve">Chanul, Guayacan,  Chano </t>
  </si>
  <si>
    <t>Hura crepitans</t>
  </si>
  <si>
    <t xml:space="preserve">Euphorbiaceae </t>
  </si>
  <si>
    <t>Ceiba bruja, Acuapar, Ceiba amarilla, Ceiba blanca</t>
  </si>
  <si>
    <t>Hymenaea courbaril</t>
  </si>
  <si>
    <t xml:space="preserve">Aigarrobo  </t>
  </si>
  <si>
    <t>Hymenaea oblongifolia</t>
  </si>
  <si>
    <t xml:space="preserve">Huber     </t>
  </si>
  <si>
    <t>Algarrobo, Polvillo</t>
  </si>
  <si>
    <t>Inga alba</t>
  </si>
  <si>
    <t xml:space="preserve">(Sw.) Willd    </t>
  </si>
  <si>
    <t xml:space="preserve">Guamo </t>
  </si>
  <si>
    <t>Inga coruscans</t>
  </si>
  <si>
    <t xml:space="preserve">Willd.     </t>
  </si>
  <si>
    <t xml:space="preserve">Churimbo </t>
  </si>
  <si>
    <t>Inga edulis</t>
  </si>
  <si>
    <t xml:space="preserve">Mart.     </t>
  </si>
  <si>
    <t>Inga punctata</t>
  </si>
  <si>
    <t>Inga semialata</t>
  </si>
  <si>
    <t xml:space="preserve">(Veil.) C.Mart.    </t>
  </si>
  <si>
    <t xml:space="preserve">Churimbo, Guamo </t>
  </si>
  <si>
    <t>Inga vera</t>
  </si>
  <si>
    <t>Iryanthera juruensis</t>
  </si>
  <si>
    <t xml:space="preserve">Warb.     </t>
  </si>
  <si>
    <t xml:space="preserve">Myristicaceae </t>
  </si>
  <si>
    <t xml:space="preserve">Cuangare, Sangregado </t>
  </si>
  <si>
    <t>Jacaranda caucana</t>
  </si>
  <si>
    <t xml:space="preserve">Pittier     </t>
  </si>
  <si>
    <t xml:space="preserve">Gualanday </t>
  </si>
  <si>
    <t>Jacaranda copaia</t>
  </si>
  <si>
    <t xml:space="preserve">(Aubl.) D.Don    </t>
  </si>
  <si>
    <t>Canalete, Chingale, Gualanday</t>
  </si>
  <si>
    <t>Juglans neotropica</t>
  </si>
  <si>
    <t xml:space="preserve">Diels     </t>
  </si>
  <si>
    <t xml:space="preserve">Juglandaceae </t>
  </si>
  <si>
    <t xml:space="preserve">Nogal </t>
  </si>
  <si>
    <t>Lafoensia punicifofia</t>
  </si>
  <si>
    <t xml:space="preserve">Lythraceae </t>
  </si>
  <si>
    <t xml:space="preserve">Pelincu </t>
  </si>
  <si>
    <t>Laguncularia racemosa</t>
  </si>
  <si>
    <t xml:space="preserve">(L.) C.F.Gaertn.    </t>
  </si>
  <si>
    <t xml:space="preserve">Mangle blanco </t>
  </si>
  <si>
    <t>Lecythis tuyrana</t>
  </si>
  <si>
    <t xml:space="preserve">Olleto, Olla de mono </t>
  </si>
  <si>
    <t>Leonia triandra</t>
  </si>
  <si>
    <t xml:space="preserve">Violaceae </t>
  </si>
  <si>
    <t xml:space="preserve">Yema de huevo </t>
  </si>
  <si>
    <t>Licania arborea</t>
  </si>
  <si>
    <t xml:space="preserve">Seem.     </t>
  </si>
  <si>
    <t xml:space="preserve">Chrysobalanaceae </t>
  </si>
  <si>
    <t xml:space="preserve">Garcero, Caf\~gria, Tapaliso </t>
  </si>
  <si>
    <t>Licania chocoensis</t>
  </si>
  <si>
    <t>Licania fuchsii</t>
  </si>
  <si>
    <t xml:space="preserve">Prance </t>
  </si>
  <si>
    <t xml:space="preserve">Carbo nero  </t>
  </si>
  <si>
    <t>Licania platypus</t>
  </si>
  <si>
    <t xml:space="preserve">(Hemsl.) Fritsch    </t>
  </si>
  <si>
    <t xml:space="preserve">Caimo piedra </t>
  </si>
  <si>
    <t>Licania sparsipiiis</t>
  </si>
  <si>
    <t xml:space="preserve">S.F.Blake     </t>
  </si>
  <si>
    <t xml:space="preserve">No </t>
  </si>
  <si>
    <t>Licaria guianensis</t>
  </si>
  <si>
    <t xml:space="preserve">(Aubl.) Griseb.    </t>
  </si>
  <si>
    <t xml:space="preserve">Canelo </t>
  </si>
  <si>
    <t>Machaerium capote</t>
  </si>
  <si>
    <t xml:space="preserve">Dugand     </t>
  </si>
  <si>
    <t xml:space="preserve">Siete cueros </t>
  </si>
  <si>
    <t>Maclura tinctoria</t>
  </si>
  <si>
    <t xml:space="preserve">(L.) D.Don ex Steud. </t>
  </si>
  <si>
    <t xml:space="preserve">Mora, Dinde  </t>
  </si>
  <si>
    <t>Mammea americana</t>
  </si>
  <si>
    <t xml:space="preserve">Mamey </t>
  </si>
  <si>
    <t>Manilkara bidentata</t>
  </si>
  <si>
    <t>(A.DC.) AChev.</t>
  </si>
  <si>
    <t xml:space="preserve">Trapichero, Balato,  Nispero </t>
  </si>
  <si>
    <t>Manilkara huberi</t>
  </si>
  <si>
    <t xml:space="preserve">(Ducke) StandI.    </t>
  </si>
  <si>
    <t xml:space="preserve">Nispero </t>
  </si>
  <si>
    <t>Manilkara zapota</t>
  </si>
  <si>
    <t xml:space="preserve">(L.) P.Royen    </t>
  </si>
  <si>
    <t xml:space="preserve">Zapota </t>
  </si>
  <si>
    <t>Minquartia guianensis</t>
  </si>
  <si>
    <t xml:space="preserve">Oleaceae </t>
  </si>
  <si>
    <t xml:space="preserve">Guayacan  </t>
  </si>
  <si>
    <t>Mora megistosperma</t>
  </si>
  <si>
    <t xml:space="preserve">(Pittier) Britton &amp; Rose </t>
  </si>
  <si>
    <t xml:space="preserve">Nato  </t>
  </si>
  <si>
    <t>Myroxylon balsamum</t>
  </si>
  <si>
    <t xml:space="preserve">(L.) Harms </t>
  </si>
  <si>
    <t xml:space="preserve">Balsamo  </t>
  </si>
  <si>
    <t>Nectandra reticulata</t>
  </si>
  <si>
    <t xml:space="preserve">Mez     </t>
  </si>
  <si>
    <t xml:space="preserve">Amarillo </t>
  </si>
  <si>
    <t>Ochroma pyramidale</t>
  </si>
  <si>
    <t xml:space="preserve">(Cav. ex Lam.) Urb.  </t>
  </si>
  <si>
    <t xml:space="preserve">Balso </t>
  </si>
  <si>
    <t>Otoba gracilipes</t>
  </si>
  <si>
    <t xml:space="preserve">(A.C. Sm.) AH. Gentry  </t>
  </si>
  <si>
    <t xml:space="preserve">Otobo, Cuangare </t>
  </si>
  <si>
    <t>Pachira quinata</t>
  </si>
  <si>
    <t xml:space="preserve">(Jacq.) W.S.Alverson </t>
  </si>
  <si>
    <t xml:space="preserve">Ceiba tolua, Cedro  macho </t>
  </si>
  <si>
    <t>Palicourea lineariflora</t>
  </si>
  <si>
    <t xml:space="preserve">Wernham     </t>
  </si>
  <si>
    <t xml:space="preserve">Amargo </t>
  </si>
  <si>
    <t>Parinari pachyphylla</t>
  </si>
  <si>
    <t xml:space="preserve">Perehuetano </t>
  </si>
  <si>
    <t>Peltogyne paniculata</t>
  </si>
  <si>
    <t xml:space="preserve">Nazareno </t>
  </si>
  <si>
    <t>Peltogyne purpurea</t>
  </si>
  <si>
    <t xml:space="preserve">Pittier </t>
  </si>
  <si>
    <t xml:space="preserve">Moradillo, Nazareno  </t>
  </si>
  <si>
    <t>Pentaclethra macroloba</t>
  </si>
  <si>
    <t xml:space="preserve">(Willd.) Kuntze    </t>
  </si>
  <si>
    <t xml:space="preserve">Capitancillo, Dormil6n </t>
  </si>
  <si>
    <t>Perebea guianensis</t>
  </si>
  <si>
    <t xml:space="preserve">Lechoso </t>
  </si>
  <si>
    <t>Persea americana</t>
  </si>
  <si>
    <t xml:space="preserve">Mill.     </t>
  </si>
  <si>
    <t xml:space="preserve">Aguacate </t>
  </si>
  <si>
    <t>Persea caerulea</t>
  </si>
  <si>
    <t xml:space="preserve">(Ruiz &amp; Pav.) Mez  </t>
  </si>
  <si>
    <t xml:space="preserve">Aguacatillo </t>
  </si>
  <si>
    <t>Pithecellobium dulce</t>
  </si>
  <si>
    <t xml:space="preserve">(Roxb.) Benth.    </t>
  </si>
  <si>
    <t xml:space="preserve">Chaminango </t>
  </si>
  <si>
    <t>Platymiscium pinnatum</t>
  </si>
  <si>
    <t xml:space="preserve">(Jacq.) Dugand </t>
  </si>
  <si>
    <t xml:space="preserve">Granadillo, Corazón,  Trebol </t>
  </si>
  <si>
    <t>Podocarpus oleifolius</t>
  </si>
  <si>
    <t xml:space="preserve">D.Don     </t>
  </si>
  <si>
    <t xml:space="preserve">Podocarpaceae </t>
  </si>
  <si>
    <t xml:space="preserve">Chaquiro, Pino Colombiano </t>
  </si>
  <si>
    <t>Poulsenia armata</t>
  </si>
  <si>
    <t xml:space="preserve">(Miq.) StandI.    </t>
  </si>
  <si>
    <t>Carbón</t>
  </si>
  <si>
    <t>Pouteria baehniana</t>
  </si>
  <si>
    <t xml:space="preserve">Monach.     </t>
  </si>
  <si>
    <t xml:space="preserve">Nacedero </t>
  </si>
  <si>
    <t>Pouteria caimito</t>
  </si>
  <si>
    <t xml:space="preserve">(Ruiz &amp; Pav.) Radlk.  </t>
  </si>
  <si>
    <t xml:space="preserve">Caimo, Caimito </t>
  </si>
  <si>
    <t>Pouteria cuspidata</t>
  </si>
  <si>
    <t xml:space="preserve">(A.DC.) Baehni    </t>
  </si>
  <si>
    <t xml:space="preserve">Caimitillo </t>
  </si>
  <si>
    <t>Pouteria torta</t>
  </si>
  <si>
    <t xml:space="preserve">(Mart.) Radlk.    </t>
  </si>
  <si>
    <t>Prioria copaifera</t>
  </si>
  <si>
    <t xml:space="preserve">Griseb.     </t>
  </si>
  <si>
    <t xml:space="preserve">Cativo </t>
  </si>
  <si>
    <t>Prosopis juliflora</t>
  </si>
  <si>
    <t xml:space="preserve">(Sw.) DC.    </t>
  </si>
  <si>
    <t xml:space="preserve">Trupillo </t>
  </si>
  <si>
    <t>Protium heptaphyllum</t>
  </si>
  <si>
    <t xml:space="preserve">(Aubl.) Marchand    </t>
  </si>
  <si>
    <t xml:space="preserve">Anime </t>
  </si>
  <si>
    <t>Protium polybotryum</t>
  </si>
  <si>
    <t xml:space="preserve">(Turcz.) Engl.    </t>
  </si>
  <si>
    <t xml:space="preserve">Carlafio </t>
  </si>
  <si>
    <t>Protium tenuifolium</t>
  </si>
  <si>
    <t xml:space="preserve">(Engl.) Engl.    </t>
  </si>
  <si>
    <t>Prumnopitys harmsiana</t>
  </si>
  <si>
    <t xml:space="preserve">(Pilg.) de Laub.   </t>
  </si>
  <si>
    <t xml:space="preserve">Pino chaquiro </t>
  </si>
  <si>
    <t>Pseudolmedia rigida</t>
  </si>
  <si>
    <t xml:space="preserve">(Klotzsch &amp; H.Karst.) Cuatrec.  </t>
  </si>
  <si>
    <t xml:space="preserve">Yumba </t>
  </si>
  <si>
    <t>Psidium guajava</t>
  </si>
  <si>
    <t xml:space="preserve">Guayaba </t>
  </si>
  <si>
    <t>Qualea acuminata</t>
  </si>
  <si>
    <t xml:space="preserve">Spruce ex Warm.   </t>
  </si>
  <si>
    <t>Quararibea asterolepsis</t>
  </si>
  <si>
    <t xml:space="preserve">Zapotillo </t>
  </si>
  <si>
    <t>Quararibea hirta</t>
  </si>
  <si>
    <t xml:space="preserve">Bacaito </t>
  </si>
  <si>
    <t>Quercus humboldtii</t>
  </si>
  <si>
    <t xml:space="preserve">Bonpl. </t>
  </si>
  <si>
    <t xml:space="preserve">Fagaceae </t>
  </si>
  <si>
    <t xml:space="preserve">Roble, Roble de tierra frla  </t>
  </si>
  <si>
    <t>Rhizophora mangle</t>
  </si>
  <si>
    <t xml:space="preserve">Rhizophoraceae </t>
  </si>
  <si>
    <t xml:space="preserve">Mangle rojo </t>
  </si>
  <si>
    <t>Sandwithia guyanensis</t>
  </si>
  <si>
    <t xml:space="preserve">Lanj.     </t>
  </si>
  <si>
    <t xml:space="preserve">Maiz tostao </t>
  </si>
  <si>
    <t>Schefflera morototoni</t>
  </si>
  <si>
    <t xml:space="preserve">(Aubl.) Maguire Steyerm. &amp; Frodin </t>
  </si>
  <si>
    <t xml:space="preserve">Araliaceae </t>
  </si>
  <si>
    <t xml:space="preserve">Tortolito, Mano de leon </t>
  </si>
  <si>
    <t>Senna siamea</t>
  </si>
  <si>
    <t xml:space="preserve">(Lam.) H.S.lrwin &amp; Barneby  </t>
  </si>
  <si>
    <t xml:space="preserve">Casia </t>
  </si>
  <si>
    <t>Simarouba amara</t>
  </si>
  <si>
    <t xml:space="preserve">Simaroubaceae </t>
  </si>
  <si>
    <t>Marfil, Machaco, Cedrillo, Tara</t>
  </si>
  <si>
    <t>Spondias mombin</t>
  </si>
  <si>
    <t xml:space="preserve">Hobo </t>
  </si>
  <si>
    <t>Sterculia apetala</t>
  </si>
  <si>
    <t xml:space="preserve">(Jacq.) H.Karst.    </t>
  </si>
  <si>
    <t xml:space="preserve">Sterculiaceae </t>
  </si>
  <si>
    <t>Camajón</t>
  </si>
  <si>
    <t>Swietenia macrophylla</t>
  </si>
  <si>
    <t xml:space="preserve">King </t>
  </si>
  <si>
    <t xml:space="preserve">Caoba  </t>
  </si>
  <si>
    <t>Symphonia globulifera</t>
  </si>
  <si>
    <t xml:space="preserve">L.f.     </t>
  </si>
  <si>
    <t xml:space="preserve">Tometo, Machare </t>
  </si>
  <si>
    <t>Tabebuia heterophylla</t>
  </si>
  <si>
    <t xml:space="preserve">(DC.) Britton    </t>
  </si>
  <si>
    <r>
      <t>Polvillo</t>
    </r>
    <r>
      <rPr>
        <sz val="11"/>
        <color rgb="FF000001"/>
        <rFont val="Calibri"/>
        <family val="2"/>
        <scheme val="minor"/>
      </rPr>
      <t xml:space="preserve">, </t>
    </r>
    <r>
      <rPr>
        <sz val="11"/>
        <color rgb="FF000002"/>
        <rFont val="Calibri"/>
        <family val="2"/>
        <scheme val="minor"/>
      </rPr>
      <t xml:space="preserve">Canaguate </t>
    </r>
  </si>
  <si>
    <t>Tabebuia rosea</t>
  </si>
  <si>
    <t xml:space="preserve">(Bertol.) Bertero ex A.DC.  </t>
  </si>
  <si>
    <t>Roble, Flor morado, Ocobo, Guayacán</t>
  </si>
  <si>
    <t>Tamarindus indica</t>
  </si>
  <si>
    <t xml:space="preserve">Tamarindo </t>
  </si>
  <si>
    <t>Tapirira guianensis</t>
  </si>
  <si>
    <t xml:space="preserve">Cedro macho, Fresno </t>
  </si>
  <si>
    <t>Terminalia amazonia</t>
  </si>
  <si>
    <t xml:space="preserve">(J.F.Gmel.) Exell    </t>
  </si>
  <si>
    <r>
      <t>Guayacan</t>
    </r>
    <r>
      <rPr>
        <sz val="11"/>
        <color rgb="FF000001"/>
        <rFont val="Calibri"/>
        <family val="2"/>
        <scheme val="minor"/>
      </rPr>
      <t>,</t>
    </r>
    <r>
      <rPr>
        <sz val="11"/>
        <color rgb="FF000002"/>
        <rFont val="Calibri"/>
        <family val="2"/>
        <scheme val="minor"/>
      </rPr>
      <t xml:space="preserve">Terminalia </t>
    </r>
  </si>
  <si>
    <t>Terminalia oblonga</t>
  </si>
  <si>
    <t xml:space="preserve">(Ruiz &amp; Pav.) Steud.  </t>
  </si>
  <si>
    <t xml:space="preserve">Guayabillo </t>
  </si>
  <si>
    <t>Tetrathylacium macrophyllum</t>
  </si>
  <si>
    <t xml:space="preserve">Poepp.     </t>
  </si>
  <si>
    <t xml:space="preserve">Cargadero </t>
  </si>
  <si>
    <t>Trichilia hirta</t>
  </si>
  <si>
    <t xml:space="preserve">Cedro macho </t>
  </si>
  <si>
    <t>Virola sebifera</t>
  </si>
  <si>
    <t xml:space="preserve">Nuanamo, Sangretoro </t>
  </si>
  <si>
    <t>Vitex cymosa</t>
  </si>
  <si>
    <t xml:space="preserve">Bertero ex Spreng.   </t>
  </si>
  <si>
    <t xml:space="preserve">Lamiaceae </t>
  </si>
  <si>
    <t>Vochysia ferruginea</t>
  </si>
  <si>
    <t xml:space="preserve">Dormil6n, Botagio, Soroga </t>
  </si>
  <si>
    <t>Xylopia aromatica</t>
  </si>
  <si>
    <t xml:space="preserve">(Lam.) Mart.    </t>
  </si>
  <si>
    <t xml:space="preserve">Malagueto, Escobo </t>
  </si>
  <si>
    <t>Zygia longifolia</t>
  </si>
  <si>
    <t xml:space="preserve">(Willd.) Britton &amp; Rose  </t>
  </si>
  <si>
    <t xml:space="preserve">Chipero </t>
  </si>
  <si>
    <t>Categoria</t>
  </si>
  <si>
    <t>Otras Especies</t>
  </si>
  <si>
    <t>Muy_Especial</t>
  </si>
  <si>
    <t>Coeficiente de afectacion ambiental  CAA</t>
  </si>
  <si>
    <t>Con la tarifa anterior:</t>
  </si>
  <si>
    <t>Expediente</t>
  </si>
  <si>
    <t>Fecha Cálculo</t>
  </si>
  <si>
    <r>
      <t>V m</t>
    </r>
    <r>
      <rPr>
        <b/>
        <vertAlign val="superscript"/>
        <sz val="9"/>
        <color theme="1"/>
        <rFont val="Verdana"/>
        <family val="2"/>
      </rPr>
      <t>3</t>
    </r>
    <r>
      <rPr>
        <b/>
        <sz val="9"/>
        <color theme="1"/>
        <rFont val="Verdana"/>
        <family val="2"/>
      </rPr>
      <t xml:space="preserve"> Bruto a otorgar</t>
    </r>
  </si>
  <si>
    <t>CAA</t>
  </si>
  <si>
    <t>Valor</t>
  </si>
  <si>
    <t>CEB</t>
  </si>
  <si>
    <t>CDRB</t>
  </si>
  <si>
    <r>
      <t>Tasa por especie ($/m</t>
    </r>
    <r>
      <rPr>
        <b/>
        <vertAlign val="superscript"/>
        <sz val="8"/>
        <color theme="1"/>
        <rFont val="Verdana"/>
        <family val="2"/>
      </rPr>
      <t>3</t>
    </r>
    <r>
      <rPr>
        <b/>
        <sz val="8"/>
        <color theme="1"/>
        <rFont val="Verdana"/>
        <family val="2"/>
      </rPr>
      <t xml:space="preserve"> en bruto)</t>
    </r>
  </si>
  <si>
    <t>Calculo Tasa Compensatoria Por Aprovechamiento Forestal Maderable En Bosque Natural</t>
  </si>
  <si>
    <t>Fuerza humana.</t>
  </si>
  <si>
    <t>Fuerza animal, canales artificiales permanentes.</t>
  </si>
  <si>
    <t>Cables aéreos, canales artificiales temporales.</t>
  </si>
  <si>
    <t>Carriles temporales.</t>
  </si>
  <si>
    <t>Maquinaria para arrastre en vias temporales y permanentes como maquinaria para cargue en vías temporales y permanentes.</t>
  </si>
  <si>
    <t>Nombre científico</t>
  </si>
  <si>
    <t>Definiciones</t>
  </si>
  <si>
    <t>Abarema barbouriana</t>
  </si>
  <si>
    <t>Abarema ganymedea</t>
  </si>
  <si>
    <t>Abarema lehmannii</t>
  </si>
  <si>
    <t>Abarema sp.</t>
  </si>
  <si>
    <t>Abatia parviflora</t>
  </si>
  <si>
    <t>Acalypha macrostachya</t>
  </si>
  <si>
    <t>Acalypha obovata</t>
  </si>
  <si>
    <t>Acalypha villosa</t>
  </si>
  <si>
    <t>Acidoton nicaraguensis</t>
  </si>
  <si>
    <t>Acrocomia aculeata</t>
  </si>
  <si>
    <t>Adelia ricinella</t>
  </si>
  <si>
    <t>Adelia sp.</t>
  </si>
  <si>
    <t>Adenaria floribunda</t>
  </si>
  <si>
    <t>Aegiphila cuatrecasasii</t>
  </si>
  <si>
    <t>Aegiphila grandis</t>
  </si>
  <si>
    <t>Aegiphila integrifolia</t>
  </si>
  <si>
    <t>Aegiphila laeta</t>
  </si>
  <si>
    <t>Aegiphila lehmannii</t>
  </si>
  <si>
    <t>Aegiphila panamensis</t>
  </si>
  <si>
    <t>Aegiphila sp.</t>
  </si>
  <si>
    <t>Aegiphila truncata</t>
  </si>
  <si>
    <t>Aegiphila vallensis</t>
  </si>
  <si>
    <t>Albizia colombiana</t>
  </si>
  <si>
    <t>Albizia guachapele</t>
  </si>
  <si>
    <t>Albizia malacocarpa</t>
  </si>
  <si>
    <t>Albizia niopoides</t>
  </si>
  <si>
    <t>Albizia sp.</t>
  </si>
  <si>
    <t>Alchornea costaricensis</t>
  </si>
  <si>
    <t>Alchornea glandulosa</t>
  </si>
  <si>
    <t>Alchornea grandiflora</t>
  </si>
  <si>
    <t>Alchornea grandis</t>
  </si>
  <si>
    <t>Alchornea sp.</t>
  </si>
  <si>
    <t>Alchornea triplinervia</t>
  </si>
  <si>
    <t>Alibertia edulis</t>
  </si>
  <si>
    <t>Alibertia sp.</t>
  </si>
  <si>
    <t>Allophylus psilospermus</t>
  </si>
  <si>
    <t>Amaioua corymbosa</t>
  </si>
  <si>
    <t>Amaioua guianensis</t>
  </si>
  <si>
    <t>Amphitecna latifolia</t>
  </si>
  <si>
    <t>Amyris pinnata</t>
  </si>
  <si>
    <t>Anacardium caracolii</t>
  </si>
  <si>
    <t>Anacardium occidentale</t>
  </si>
  <si>
    <t>Anaxagorea brevipes</t>
  </si>
  <si>
    <t>Anaxagorea crassipetala</t>
  </si>
  <si>
    <t>Andira chigorodensis</t>
  </si>
  <si>
    <t>Andira sp.</t>
  </si>
  <si>
    <t>Aniba perutilis</t>
  </si>
  <si>
    <t>Aniba riparia</t>
  </si>
  <si>
    <t>Aniba robusta</t>
  </si>
  <si>
    <t>Aniba sp.</t>
  </si>
  <si>
    <t>Annona acuminata</t>
  </si>
  <si>
    <t>Annona cherimola</t>
  </si>
  <si>
    <t>Apeiba membranacea</t>
  </si>
  <si>
    <t>Apeiba tibourbou</t>
  </si>
  <si>
    <t>Ardisia guianensis</t>
  </si>
  <si>
    <t>Aspidosperma desmanthum</t>
  </si>
  <si>
    <t>Aspidosperma sp.</t>
  </si>
  <si>
    <t>Astrocaryum standleyanum</t>
  </si>
  <si>
    <t>Attalea allenii</t>
  </si>
  <si>
    <t>Attalea butyracea</t>
  </si>
  <si>
    <t>Attalea sp.</t>
  </si>
  <si>
    <t>Baccharis brachylaenoides</t>
  </si>
  <si>
    <t>Baccharis pedunculata</t>
  </si>
  <si>
    <t>Baccharis trinervis</t>
  </si>
  <si>
    <t>Banisteriopsis cornifolia</t>
  </si>
  <si>
    <t>Batocarpus costaricensis</t>
  </si>
  <si>
    <t>Bauhinia purpurea</t>
  </si>
  <si>
    <t>Bauhinia sp.</t>
  </si>
  <si>
    <t>Bauhinia variegata</t>
  </si>
  <si>
    <t>Beilschmiedia sp.</t>
  </si>
  <si>
    <t>Bellucia grossularioides</t>
  </si>
  <si>
    <t>Belotia colombiana</t>
  </si>
  <si>
    <t>Besleria fecunda</t>
  </si>
  <si>
    <t>Bixa orellana</t>
  </si>
  <si>
    <t>Bombacopsis quinata</t>
  </si>
  <si>
    <t>Bougainvillea spectabilis</t>
  </si>
  <si>
    <t>Brosimum guianense</t>
  </si>
  <si>
    <t>Brosimum sp.</t>
  </si>
  <si>
    <t>Brownea ariza</t>
  </si>
  <si>
    <t>Brownea macrophylla</t>
  </si>
  <si>
    <t>Brownea multijuga</t>
  </si>
  <si>
    <t>Brownea rosa-de-monte</t>
  </si>
  <si>
    <t>Brownea sp.</t>
  </si>
  <si>
    <t>Brownea stenantha</t>
  </si>
  <si>
    <t>Brugmansia candida</t>
  </si>
  <si>
    <t>Brunellia sibundoya</t>
  </si>
  <si>
    <t>Bunchosia argentea</t>
  </si>
  <si>
    <t>Bunchosia armeniaca</t>
  </si>
  <si>
    <t>Bunchosia nitida</t>
  </si>
  <si>
    <t>Bunchosia sp.</t>
  </si>
  <si>
    <t>Bursera inversa</t>
  </si>
  <si>
    <t>Bursera sp.</t>
  </si>
  <si>
    <t>Bursera tomentosa</t>
  </si>
  <si>
    <t>Byrsonima arthropoda</t>
  </si>
  <si>
    <t>Byrsonima crassifolia</t>
  </si>
  <si>
    <t>Calliandra haematocephala</t>
  </si>
  <si>
    <t>Calliandra pittieri</t>
  </si>
  <si>
    <t>Calliandra sp.</t>
  </si>
  <si>
    <t>Calliandra trinervia</t>
  </si>
  <si>
    <t>Callophyllum sp.</t>
  </si>
  <si>
    <t>Calophyllum longifolium</t>
  </si>
  <si>
    <t>Capparidastrum frondosum</t>
  </si>
  <si>
    <t>Carica pubescens</t>
  </si>
  <si>
    <t>Cariniana sp.</t>
  </si>
  <si>
    <t>Caryodendron orinocense</t>
  </si>
  <si>
    <t>Caryota urens</t>
  </si>
  <si>
    <t>Casearia aculeata</t>
  </si>
  <si>
    <t>Casearia arguta</t>
  </si>
  <si>
    <t>Casearia commersoniana</t>
  </si>
  <si>
    <t>Casearia decandra</t>
  </si>
  <si>
    <t>Casearia javitensis</t>
  </si>
  <si>
    <t>Casearia mariquitensis</t>
  </si>
  <si>
    <t>Casearia sp.</t>
  </si>
  <si>
    <t>Casearia sylvestris</t>
  </si>
  <si>
    <t>Cassia fistula</t>
  </si>
  <si>
    <t>Cassia grandis</t>
  </si>
  <si>
    <t>Cassia siamea</t>
  </si>
  <si>
    <t>Cassia sp.</t>
  </si>
  <si>
    <t>Cassia spectabilis</t>
  </si>
  <si>
    <t>Castilla elastica</t>
  </si>
  <si>
    <t>Castilla tunu</t>
  </si>
  <si>
    <t>Cattleya sp.</t>
  </si>
  <si>
    <t>Cattleya warszewiczii</t>
  </si>
  <si>
    <t>Cavendishia bracteata</t>
  </si>
  <si>
    <t>Cavendishia callista</t>
  </si>
  <si>
    <t>Cavendishia quereme</t>
  </si>
  <si>
    <t>Cavendishia sp.</t>
  </si>
  <si>
    <t>Cecropia angustifolia</t>
  </si>
  <si>
    <t>Cecropia bullata</t>
  </si>
  <si>
    <t>Cecropia garciae</t>
  </si>
  <si>
    <t>Cecropia hispidissima</t>
  </si>
  <si>
    <t>Cecropia insignis</t>
  </si>
  <si>
    <t>Cecropia longipes</t>
  </si>
  <si>
    <t>Cecropia membranacea</t>
  </si>
  <si>
    <t>Cecropia obtusifolia</t>
  </si>
  <si>
    <t>Cecropia peltata</t>
  </si>
  <si>
    <t>Cecropia plicata</t>
  </si>
  <si>
    <t>Cecropia reticulata</t>
  </si>
  <si>
    <t>Cecropia sp.</t>
  </si>
  <si>
    <t>Cecropia telenitida</t>
  </si>
  <si>
    <t>Cedrela montana</t>
  </si>
  <si>
    <t>Cedrela sp.</t>
  </si>
  <si>
    <t>Cespedesia sp.</t>
  </si>
  <si>
    <t>Cestrum microcalyx</t>
  </si>
  <si>
    <t>Cestrum ocraceum</t>
  </si>
  <si>
    <t>Cestrum racemosum</t>
  </si>
  <si>
    <t>Cestrum schlechtendalii</t>
  </si>
  <si>
    <t>Cestrum sp.</t>
  </si>
  <si>
    <t>Chimarrhis glabriflora</t>
  </si>
  <si>
    <t>Chionanthus implicatus</t>
  </si>
  <si>
    <t>Chloroleucon sp.</t>
  </si>
  <si>
    <t>Chrysochlamys colombiana</t>
  </si>
  <si>
    <t>Chrysochlamys dependens</t>
  </si>
  <si>
    <t>Chrysochlamys eclipes</t>
  </si>
  <si>
    <t>Chrysochlamys membranacea</t>
  </si>
  <si>
    <t>Chrysochlamys sp.</t>
  </si>
  <si>
    <t>Chrysophyllum argenteum</t>
  </si>
  <si>
    <t>Chrysophyllum sp.</t>
  </si>
  <si>
    <t>Cinchona barbacoensis</t>
  </si>
  <si>
    <t>Cinchona pubescens</t>
  </si>
  <si>
    <t>Cinnamomum triplinerve</t>
  </si>
  <si>
    <t>Citharexylum kunthianum</t>
  </si>
  <si>
    <t>Citharexylum macrochlamys</t>
  </si>
  <si>
    <t>Citharexylum sp.</t>
  </si>
  <si>
    <t>Citharexylum subflavescens</t>
  </si>
  <si>
    <t>Cladrastis sinensis</t>
  </si>
  <si>
    <t>Clarisia biflora</t>
  </si>
  <si>
    <t>Clethra fagifolia</t>
  </si>
  <si>
    <t>Clethra revoluta</t>
  </si>
  <si>
    <t>Clibadium grandifolium</t>
  </si>
  <si>
    <t>Clibadium pentaneuron</t>
  </si>
  <si>
    <t>Clibadium sp.</t>
  </si>
  <si>
    <t>Clidemia capitellata</t>
  </si>
  <si>
    <t>Clidemia hirta</t>
  </si>
  <si>
    <t>Clusia alata</t>
  </si>
  <si>
    <t>Clusia articulata</t>
  </si>
  <si>
    <t>Clusia brachycarpa</t>
  </si>
  <si>
    <t>Clusia cylindrica</t>
  </si>
  <si>
    <t>Clusia ducuoides</t>
  </si>
  <si>
    <t>Clusia ellipticifolia</t>
  </si>
  <si>
    <t>Clusia loranthacea</t>
  </si>
  <si>
    <t>Clusia magnifolia</t>
  </si>
  <si>
    <t>Clusia minor</t>
  </si>
  <si>
    <t>Clusia rosea</t>
  </si>
  <si>
    <t>Clusia sp.</t>
  </si>
  <si>
    <t>Cnidoscolus sp.</t>
  </si>
  <si>
    <t>Cnidoscolus tubulosus</t>
  </si>
  <si>
    <t>Cnidoscolus urens</t>
  </si>
  <si>
    <t>Coccoloba mollis</t>
  </si>
  <si>
    <t>Coccoloba polystachya</t>
  </si>
  <si>
    <t>Coccoloba sp.</t>
  </si>
  <si>
    <t>Cochlospermum orinocense</t>
  </si>
  <si>
    <t>Cochlospermum vitifolium</t>
  </si>
  <si>
    <t>Cocos nucifera</t>
  </si>
  <si>
    <t>Codiaeum variegatum</t>
  </si>
  <si>
    <t>Cojoba rufescens</t>
  </si>
  <si>
    <t>Compsoneura atopa</t>
  </si>
  <si>
    <t>Compsoneura mutisii</t>
  </si>
  <si>
    <t>Conceveiba pleiostemona</t>
  </si>
  <si>
    <t>Condaminea corymbosa</t>
  </si>
  <si>
    <t>Conocarpus erectus</t>
  </si>
  <si>
    <t>Cordia bogotensis</t>
  </si>
  <si>
    <t>Cordia collococa</t>
  </si>
  <si>
    <t>Cordia colombiana</t>
  </si>
  <si>
    <t>Cordia dentata</t>
  </si>
  <si>
    <t>Cordia dwyeri</t>
  </si>
  <si>
    <t>Cordia lanceolata</t>
  </si>
  <si>
    <t>Cordia panamensis</t>
  </si>
  <si>
    <t>Cordia protracta</t>
  </si>
  <si>
    <t>Cordia resinosa</t>
  </si>
  <si>
    <t>Cordia sp.</t>
  </si>
  <si>
    <t>Cosmibuena macrocarpa</t>
  </si>
  <si>
    <t>Couroupita darienensis</t>
  </si>
  <si>
    <t>Couroupita guianensis</t>
  </si>
  <si>
    <t>Couroupita sp.</t>
  </si>
  <si>
    <t>Coussapoa asperifolia</t>
  </si>
  <si>
    <t>Coussapoa duquei</t>
  </si>
  <si>
    <t>Coussarea sp.</t>
  </si>
  <si>
    <t>Coussarea venosa</t>
  </si>
  <si>
    <t>Critonia morifolia</t>
  </si>
  <si>
    <t>Croton jorgei</t>
  </si>
  <si>
    <t>Crudia glaberrima</t>
  </si>
  <si>
    <t>Cupania americana</t>
  </si>
  <si>
    <t>Cupania hirsuta</t>
  </si>
  <si>
    <t>Cupania hispida</t>
  </si>
  <si>
    <t>Cupania latifolia</t>
  </si>
  <si>
    <t>Cuphea carthagenensis</t>
  </si>
  <si>
    <t>Cupressus lusitanica</t>
  </si>
  <si>
    <t>Cupressus sp.</t>
  </si>
  <si>
    <t>Cycas revoluta</t>
  </si>
  <si>
    <t>Cymbopetalum lanugipetalum</t>
  </si>
  <si>
    <t>Cynophalla polyantha</t>
  </si>
  <si>
    <t>Davilla nitida</t>
  </si>
  <si>
    <t>Dendropanax arboreus</t>
  </si>
  <si>
    <t>Dendropanax caucanus</t>
  </si>
  <si>
    <t>Dendropanax macrophyllus</t>
  </si>
  <si>
    <t>Dialyanthera lehmannii</t>
  </si>
  <si>
    <t>Dialyanthera otaba</t>
  </si>
  <si>
    <t>Dialyanthera sp.</t>
  </si>
  <si>
    <t>Dicraspidia donnell-smithii</t>
  </si>
  <si>
    <t>Dipteryx sp.</t>
  </si>
  <si>
    <t>Discophora guianensis</t>
  </si>
  <si>
    <t>Dugandiodendron lenticellatum</t>
  </si>
  <si>
    <t>Dugandiodendron urraoense</t>
  </si>
  <si>
    <t>Dugandiodendron yarumalense</t>
  </si>
  <si>
    <t>Duranta erecta</t>
  </si>
  <si>
    <t>Duranta mutisii</t>
  </si>
  <si>
    <t>Duranta sp.</t>
  </si>
  <si>
    <t>Ecclinusa lanceolata</t>
  </si>
  <si>
    <t>Elaeagnus angustifolia</t>
  </si>
  <si>
    <t>Endlicheria bracteolata</t>
  </si>
  <si>
    <t>Endlicheria griseosericea</t>
  </si>
  <si>
    <t>Ephedranthus colombianus</t>
  </si>
  <si>
    <t>Ephedranthus sp.</t>
  </si>
  <si>
    <t>Erythrina costarricensis</t>
  </si>
  <si>
    <t>Erythrina edulis</t>
  </si>
  <si>
    <t>Erythrina fusca</t>
  </si>
  <si>
    <t>Erythrina glauca</t>
  </si>
  <si>
    <t>Erythrina poeppigiana</t>
  </si>
  <si>
    <t>Erythrina rubrinervia</t>
  </si>
  <si>
    <t>Erythrina sp.</t>
  </si>
  <si>
    <t>Erythroxylum macrophyllum</t>
  </si>
  <si>
    <t>Eschweilera antioquensis</t>
  </si>
  <si>
    <t>Eschweilera calyculata</t>
  </si>
  <si>
    <t>Eschweilera integrifolia</t>
  </si>
  <si>
    <t>Eschweilera pittieri</t>
  </si>
  <si>
    <t>Eschweilera sp.</t>
  </si>
  <si>
    <t>Eucalyptus deglupta</t>
  </si>
  <si>
    <t>Eugenia byssacea</t>
  </si>
  <si>
    <t>Eugenia egensis</t>
  </si>
  <si>
    <t>Eugenia flavescens</t>
  </si>
  <si>
    <t>Eugenia lambertiana</t>
  </si>
  <si>
    <t>Eugenia muricata</t>
  </si>
  <si>
    <t>Eugenia sp.</t>
  </si>
  <si>
    <t>Euphorbia arenaria</t>
  </si>
  <si>
    <t>Euphorbia cotinifolia</t>
  </si>
  <si>
    <t>Euphorbia hypericifolia</t>
  </si>
  <si>
    <t>Euphorbia insulana</t>
  </si>
  <si>
    <t>Euphorbia lactea</t>
  </si>
  <si>
    <t>Euphorbia sp.</t>
  </si>
  <si>
    <t>Euterpe cuatrecasana</t>
  </si>
  <si>
    <t>Exothea paniculata</t>
  </si>
  <si>
    <t>Faramea sp.</t>
  </si>
  <si>
    <t>Ficus americana</t>
  </si>
  <si>
    <t>Ficus apollinaris</t>
  </si>
  <si>
    <t>Ficus benjamina</t>
  </si>
  <si>
    <t>Ficus citrifolia</t>
  </si>
  <si>
    <t>Ficus cuatrecasasiana</t>
  </si>
  <si>
    <t>Ficus dendrocida</t>
  </si>
  <si>
    <t>Ficus donnell-smithii</t>
  </si>
  <si>
    <t>Ficus elastica</t>
  </si>
  <si>
    <t>Ficus glabrata</t>
  </si>
  <si>
    <t>Ficus hartwegii</t>
  </si>
  <si>
    <t>Ficus insipida</t>
  </si>
  <si>
    <t>Ficus macbridei</t>
  </si>
  <si>
    <t>Ficus magdalenica</t>
  </si>
  <si>
    <t>Ficus matiziana</t>
  </si>
  <si>
    <t>Ficus maxima</t>
  </si>
  <si>
    <t>Ficus obtusifolia</t>
  </si>
  <si>
    <t>Ficus pallida</t>
  </si>
  <si>
    <t>Ficus pertusa</t>
  </si>
  <si>
    <t>Ficus schippii</t>
  </si>
  <si>
    <t>Ficus subandina</t>
  </si>
  <si>
    <t>Ficus tonduzii</t>
  </si>
  <si>
    <t>Ficus yoponensis</t>
  </si>
  <si>
    <t>Fraxinus chinensis</t>
  </si>
  <si>
    <t>Fusispermum minutiflorum</t>
  </si>
  <si>
    <t>Garcinia madruno</t>
  </si>
  <si>
    <t>Garcinia magnifolia</t>
  </si>
  <si>
    <t>Garcinia sp.</t>
  </si>
  <si>
    <t>Gavilea glandulifera</t>
  </si>
  <si>
    <t>Genipa caruto</t>
  </si>
  <si>
    <t>Genipa sp.</t>
  </si>
  <si>
    <t>Geonoma sp.</t>
  </si>
  <si>
    <t>Gliricidia sepium</t>
  </si>
  <si>
    <t>Gloeospermum sp.</t>
  </si>
  <si>
    <t>Gnetum sp.</t>
  </si>
  <si>
    <t>Goethalsia meiantha</t>
  </si>
  <si>
    <t>Gonzalagunia cornifolia</t>
  </si>
  <si>
    <t>Gonzalagunia sp.</t>
  </si>
  <si>
    <t>Gordonia fruticosa</t>
  </si>
  <si>
    <t>Graffenrieda galeottii</t>
  </si>
  <si>
    <t>Graffenrieda micrantha</t>
  </si>
  <si>
    <t>Graffenrieda sp.</t>
  </si>
  <si>
    <t>Guapira olfersiana</t>
  </si>
  <si>
    <t>Guarea macrophylla</t>
  </si>
  <si>
    <t>Guarea pterorhachis</t>
  </si>
  <si>
    <t>Guarea sp.</t>
  </si>
  <si>
    <t>Guatteria alta</t>
  </si>
  <si>
    <t>Guatteria amplifolia</t>
  </si>
  <si>
    <t>Guatteria cargadero</t>
  </si>
  <si>
    <t>Guatteria cestrifolia</t>
  </si>
  <si>
    <t>Guatteria chocoensis</t>
  </si>
  <si>
    <t>Guatteria columbiana</t>
  </si>
  <si>
    <t>Guatteria cuatrecasasii</t>
  </si>
  <si>
    <t>Guatteria darienensis</t>
  </si>
  <si>
    <t>Guatteria goudotiana</t>
  </si>
  <si>
    <t>Guatteria heterotricha</t>
  </si>
  <si>
    <t>Guatteria pittieri</t>
  </si>
  <si>
    <t>Guatteria recurvisepala</t>
  </si>
  <si>
    <t>Guatteria sp.</t>
  </si>
  <si>
    <t>Guatteria tonduzii</t>
  </si>
  <si>
    <t>Guazuma sp.</t>
  </si>
  <si>
    <t>Guazuma ulmifolia</t>
  </si>
  <si>
    <t>Guettarda crassifolia</t>
  </si>
  <si>
    <t>Guettarda crispiflora</t>
  </si>
  <si>
    <t>Guettarda ramuliflora</t>
  </si>
  <si>
    <t>Guettarda sanblasensis</t>
  </si>
  <si>
    <t>Guettarda sp.</t>
  </si>
  <si>
    <t>Gustavia dubia</t>
  </si>
  <si>
    <t>Gustavia gentryi</t>
  </si>
  <si>
    <t>Gustavia gracillima</t>
  </si>
  <si>
    <t>Gustavia monocaulis</t>
  </si>
  <si>
    <t>Gustavia nana</t>
  </si>
  <si>
    <t>Gustavia occidentalis</t>
  </si>
  <si>
    <t>Gustavia sp.</t>
  </si>
  <si>
    <t>Gustavia superba</t>
  </si>
  <si>
    <t>Gynerium sagittatum</t>
  </si>
  <si>
    <t>Hamelia macrantha</t>
  </si>
  <si>
    <t>Hamelia patens</t>
  </si>
  <si>
    <t>Hampea punctulata</t>
  </si>
  <si>
    <t>Hampea sp.</t>
  </si>
  <si>
    <t>Hasseltia floribunda</t>
  </si>
  <si>
    <t>Hasseltia sp.</t>
  </si>
  <si>
    <t>Hedyosmum bonplandianum</t>
  </si>
  <si>
    <t>Heisteria concinna</t>
  </si>
  <si>
    <t>Helianthostylis sprucei</t>
  </si>
  <si>
    <t>Heliocarpus americanus</t>
  </si>
  <si>
    <t>Heliocarpus sp.</t>
  </si>
  <si>
    <t>Henriettea martiusii</t>
  </si>
  <si>
    <t>Hernandia didymantha</t>
  </si>
  <si>
    <t>Herrania pulcherrima</t>
  </si>
  <si>
    <t>Hevea brasiliensis</t>
  </si>
  <si>
    <t>Hibiscus tiliaceus</t>
  </si>
  <si>
    <t>Hieronyma chocoensis</t>
  </si>
  <si>
    <t>Hieronyma duquei</t>
  </si>
  <si>
    <t>Hieronyma oblonga</t>
  </si>
  <si>
    <t>Hieronyma sp.</t>
  </si>
  <si>
    <t>Himatanthus articulatus</t>
  </si>
  <si>
    <t>Hirtella mutisii</t>
  </si>
  <si>
    <t>Hortia sp.</t>
  </si>
  <si>
    <t>Imperata contracta</t>
  </si>
  <si>
    <t>Inga acreana</t>
  </si>
  <si>
    <t>Inga acrocephala</t>
  </si>
  <si>
    <t>Inga bourgonii</t>
  </si>
  <si>
    <t>Inga cayennensis</t>
  </si>
  <si>
    <t>Inga cinnamomea</t>
  </si>
  <si>
    <t>Inga cocleensis</t>
  </si>
  <si>
    <t>Inga densiflora</t>
  </si>
  <si>
    <t>Inga exalata</t>
  </si>
  <si>
    <t>Inga fastuosa</t>
  </si>
  <si>
    <t>Inga goldmanii</t>
  </si>
  <si>
    <t>Inga gracilior</t>
  </si>
  <si>
    <t>Inga hayesii</t>
  </si>
  <si>
    <t>Inga ingoides</t>
  </si>
  <si>
    <t>Inga laurina</t>
  </si>
  <si>
    <t>Inga macrophylla</t>
  </si>
  <si>
    <t>Inga marginata</t>
  </si>
  <si>
    <t>Inga mucuna</t>
  </si>
  <si>
    <t>Inga multijuga</t>
  </si>
  <si>
    <t>Inga nobilis</t>
  </si>
  <si>
    <t>Inga oerstediana</t>
  </si>
  <si>
    <t>Inga ornata</t>
  </si>
  <si>
    <t>Inga pezizifera</t>
  </si>
  <si>
    <t>Inga pilosula</t>
  </si>
  <si>
    <t>Inga saffordiana</t>
  </si>
  <si>
    <t>Inga samanensis</t>
  </si>
  <si>
    <t>Inga sapindoides</t>
  </si>
  <si>
    <t>Inga sertulifera</t>
  </si>
  <si>
    <t>Inga sierrae</t>
  </si>
  <si>
    <t>Inga sp.</t>
  </si>
  <si>
    <t>Inga spectabilis</t>
  </si>
  <si>
    <t>Inga thibaudiana</t>
  </si>
  <si>
    <t>Inga umbellifera</t>
  </si>
  <si>
    <t>Inga venusta</t>
  </si>
  <si>
    <t>Inga vismiifolia</t>
  </si>
  <si>
    <t>Iryanthera ulei</t>
  </si>
  <si>
    <t>Isertia pittieri</t>
  </si>
  <si>
    <t>Jacaranda hesperia</t>
  </si>
  <si>
    <t>Jacaranda mimosifolia</t>
  </si>
  <si>
    <t>Jacaranda sp.</t>
  </si>
  <si>
    <t>Laburnum anagyroides</t>
  </si>
  <si>
    <t>Lacistema aggregatum</t>
  </si>
  <si>
    <t>Lacmellea edulis</t>
  </si>
  <si>
    <t>Lacmellea panamensis</t>
  </si>
  <si>
    <t>Lacmellea sp.</t>
  </si>
  <si>
    <t>Lacmellea speciosa</t>
  </si>
  <si>
    <t>Ladenbergia macrocarpa</t>
  </si>
  <si>
    <t>Ladenbergia pedunculata</t>
  </si>
  <si>
    <t>Ladenbergia sp.</t>
  </si>
  <si>
    <t>Laetia procera</t>
  </si>
  <si>
    <t>Lafoensia punicifolia</t>
  </si>
  <si>
    <t>Laurus membranacea</t>
  </si>
  <si>
    <t>Laurus sp.</t>
  </si>
  <si>
    <t>Lecythis mesophylla</t>
  </si>
  <si>
    <t>Lecythis minor</t>
  </si>
  <si>
    <t>Lecythis ollaria</t>
  </si>
  <si>
    <t>Lecythis sp.</t>
  </si>
  <si>
    <t>Leonia glycicarpa</t>
  </si>
  <si>
    <t>Leonia occidentalis</t>
  </si>
  <si>
    <t>Leucaena leucocephala</t>
  </si>
  <si>
    <t>Leucaena sp.</t>
  </si>
  <si>
    <t>Licania apetala</t>
  </si>
  <si>
    <t>Licania sp.</t>
  </si>
  <si>
    <t>Licania tomentosa</t>
  </si>
  <si>
    <t>Licaria triandra</t>
  </si>
  <si>
    <t>Litsea glaucescens</t>
  </si>
  <si>
    <t>Lobularia maritima</t>
  </si>
  <si>
    <t>Lonchocarpus alternifoliolatus</t>
  </si>
  <si>
    <t>Lonchocarpus densiflorus</t>
  </si>
  <si>
    <t>Lonchocarpus latifolius</t>
  </si>
  <si>
    <t>Lonchocarpus macrophyllus</t>
  </si>
  <si>
    <t>Lonchocarpus pentaphyllus</t>
  </si>
  <si>
    <t>Lonchocarpus sericeus</t>
  </si>
  <si>
    <t>Lonchocarpus sp.</t>
  </si>
  <si>
    <t>Lozania mutisiana</t>
  </si>
  <si>
    <t>Luehea seemannii</t>
  </si>
  <si>
    <t>Luehea sp.</t>
  </si>
  <si>
    <t>Lunania parviflora</t>
  </si>
  <si>
    <t>Mabea klugii</t>
  </si>
  <si>
    <t>Mabea montana</t>
  </si>
  <si>
    <t>Mabea occidentalis</t>
  </si>
  <si>
    <t>Mabea sp.</t>
  </si>
  <si>
    <t>Machaerium biovulatum</t>
  </si>
  <si>
    <t>Machaerium microphyllum</t>
  </si>
  <si>
    <t>Macrolobium ischnocalyx</t>
  </si>
  <si>
    <t>Magnolia espinalii</t>
  </si>
  <si>
    <t>Magnolia sambuensis</t>
  </si>
  <si>
    <t>Magnolia sp.</t>
  </si>
  <si>
    <t>Magnolia urraoensis</t>
  </si>
  <si>
    <t>Malmea anomala</t>
  </si>
  <si>
    <t>Malouetia quadricasarum</t>
  </si>
  <si>
    <t>Malpighia emarginata</t>
  </si>
  <si>
    <t>Malpighia glabra</t>
  </si>
  <si>
    <t>Manicaria saccifera</t>
  </si>
  <si>
    <t>Mascagnia macrodisca</t>
  </si>
  <si>
    <t>Matayba adenanthera</t>
  </si>
  <si>
    <t>Matayba arborescens</t>
  </si>
  <si>
    <t>Matayba guianensis</t>
  </si>
  <si>
    <t>Matayba purgans</t>
  </si>
  <si>
    <t>Matayba sp.</t>
  </si>
  <si>
    <t>Matisia bolivarii</t>
  </si>
  <si>
    <t>Matisia cordata</t>
  </si>
  <si>
    <t>Matisia sp.</t>
  </si>
  <si>
    <t>Matudaea colombiana</t>
  </si>
  <si>
    <t>Maytenus macrocarpa (Ruiz</t>
  </si>
  <si>
    <t>Maytenus sp.</t>
  </si>
  <si>
    <t>Maytenus verticillata</t>
  </si>
  <si>
    <t>Melia azedarach</t>
  </si>
  <si>
    <t>Melicocca bijuga</t>
  </si>
  <si>
    <t>Miconia affinis</t>
  </si>
  <si>
    <t>Miconia asperrima</t>
  </si>
  <si>
    <t>Miconia caudata</t>
  </si>
  <si>
    <t>Miconia decurrens</t>
  </si>
  <si>
    <t>Miconia dolichorrhyncha</t>
  </si>
  <si>
    <t>Miconia elata</t>
  </si>
  <si>
    <t>Miconia gracilis</t>
  </si>
  <si>
    <t>Miconia lamprophylla</t>
  </si>
  <si>
    <t>Miconia lehmannii</t>
  </si>
  <si>
    <t>Miconia minutiflora</t>
  </si>
  <si>
    <t>Miconia oraria</t>
  </si>
  <si>
    <t>Miconia prasina</t>
  </si>
  <si>
    <t>Miconia rubiginosa</t>
  </si>
  <si>
    <t>Miconia sp.</t>
  </si>
  <si>
    <t>Miconia splendens</t>
  </si>
  <si>
    <t>Miconia theizans</t>
  </si>
  <si>
    <t>Mimosa sp.</t>
  </si>
  <si>
    <t>Morinda citrifolia</t>
  </si>
  <si>
    <t>Mouriri completens</t>
  </si>
  <si>
    <t>Mouriri sp.</t>
  </si>
  <si>
    <t>Muntingia calabura</t>
  </si>
  <si>
    <t>Mussaenda erythrophylla</t>
  </si>
  <si>
    <t>Myrcia coumete</t>
  </si>
  <si>
    <t>Myrcia fallax (Rich.)</t>
  </si>
  <si>
    <t>Myrcia paivae</t>
  </si>
  <si>
    <t>Myrcia popayanensis</t>
  </si>
  <si>
    <t>Myrcia sp.</t>
  </si>
  <si>
    <t>Myrcianthes cisplatensis</t>
  </si>
  <si>
    <t>Myriocarpa longipes</t>
  </si>
  <si>
    <t>Myriocarpa sp.</t>
  </si>
  <si>
    <t>Myriocarpa stipitata</t>
  </si>
  <si>
    <t>Myroxylon frutescens</t>
  </si>
  <si>
    <t>Myroxylon sp.</t>
  </si>
  <si>
    <t>Myrsine coriacea</t>
  </si>
  <si>
    <t>Myrsine pellucida</t>
  </si>
  <si>
    <t>Myrsine pellucido-punctata</t>
  </si>
  <si>
    <t>Myrsine sp.</t>
  </si>
  <si>
    <t>Naucleopsis capirensis</t>
  </si>
  <si>
    <t>Naucleopsis naga</t>
  </si>
  <si>
    <t>Naucleopsis sp.</t>
  </si>
  <si>
    <t>Nectandra acutifolia</t>
  </si>
  <si>
    <t>Nectandra antillana</t>
  </si>
  <si>
    <t>Nectandra cuspidata</t>
  </si>
  <si>
    <t>Nectandra laurel</t>
  </si>
  <si>
    <t>Nectandra lineatifolia</t>
  </si>
  <si>
    <t>Nectandra membranacea</t>
  </si>
  <si>
    <t>Nectandra obtusata</t>
  </si>
  <si>
    <t>Nectandra purpurea</t>
  </si>
  <si>
    <t>Nectandra sp.</t>
  </si>
  <si>
    <t>Nectandra umbrosa</t>
  </si>
  <si>
    <t>Neea divaricata</t>
  </si>
  <si>
    <t>Neea sp.</t>
  </si>
  <si>
    <t>Neea virens</t>
  </si>
  <si>
    <t>Neurolaena lobata</t>
  </si>
  <si>
    <t>Ochoterenaea colombiana</t>
  </si>
  <si>
    <t>Ocotea aciphylla</t>
  </si>
  <si>
    <t>Ocotea aurantiodora</t>
  </si>
  <si>
    <t>Ocotea cernua</t>
  </si>
  <si>
    <t>Ocotea costulata</t>
  </si>
  <si>
    <t>Ocotea floribunda</t>
  </si>
  <si>
    <t>Ocotea insularis</t>
  </si>
  <si>
    <t>Ocotea leucoxylon</t>
  </si>
  <si>
    <t>Ocotea lineata</t>
  </si>
  <si>
    <t>Ocotea oblonga</t>
  </si>
  <si>
    <t>Ocotea sericea</t>
  </si>
  <si>
    <t>Ocotea sp.</t>
  </si>
  <si>
    <t>Oenocarpus bataua</t>
  </si>
  <si>
    <t>Oenocarpus mapora</t>
  </si>
  <si>
    <t>Olmedia aspera</t>
  </si>
  <si>
    <t>Oreopanax capitatus</t>
  </si>
  <si>
    <t>Oreopanax obtusilobus (Willd.</t>
  </si>
  <si>
    <t>Oreopanax sp.</t>
  </si>
  <si>
    <t>Ormosia antioquensis</t>
  </si>
  <si>
    <t>Ormosia sp.</t>
  </si>
  <si>
    <t>Orphanodendron bernalii</t>
  </si>
  <si>
    <t>Osteophloeum sulcatum</t>
  </si>
  <si>
    <t>Otoba latialata</t>
  </si>
  <si>
    <t>Ouratea lucens</t>
  </si>
  <si>
    <t>Oxandra panamensis</t>
  </si>
  <si>
    <t>Oxandra sp.</t>
  </si>
  <si>
    <t>Pachira aquatica</t>
  </si>
  <si>
    <t>Pachira speciosa</t>
  </si>
  <si>
    <t>Palicourea guianensis</t>
  </si>
  <si>
    <t>Panopsis polystachya</t>
  </si>
  <si>
    <t>Panopsis suaveolens</t>
  </si>
  <si>
    <t>Panopsis yolombo</t>
  </si>
  <si>
    <t>Parkia nitida</t>
  </si>
  <si>
    <t>Patinoa almirajo</t>
  </si>
  <si>
    <t>Patinoa sp.</t>
  </si>
  <si>
    <t>Peltogyne sp.</t>
  </si>
  <si>
    <t>Pentagonia donnell-smithii</t>
  </si>
  <si>
    <t>Pentagonia pinnatifida</t>
  </si>
  <si>
    <t>Pentagonia sp.</t>
  </si>
  <si>
    <t>Perebea sp.</t>
  </si>
  <si>
    <t>Perebea xanthochyma</t>
  </si>
  <si>
    <t>Persea areolatocostae</t>
  </si>
  <si>
    <t>Persea sp.</t>
  </si>
  <si>
    <t>Philodendron heterophyllum</t>
  </si>
  <si>
    <t>Phoenix dactylifera</t>
  </si>
  <si>
    <t>Phyllanthus acuminatus</t>
  </si>
  <si>
    <t>Phyllanthus callejasii</t>
  </si>
  <si>
    <t>Phyllanthus sp.</t>
  </si>
  <si>
    <t>Phyllanthus symphoricarpoides</t>
  </si>
  <si>
    <t>Piper aduncum</t>
  </si>
  <si>
    <t>Piper aequale</t>
  </si>
  <si>
    <t>Piper arboreum</t>
  </si>
  <si>
    <t>Piper fimbriulatum</t>
  </si>
  <si>
    <t>Piper marginatum</t>
  </si>
  <si>
    <t>Piper medium</t>
  </si>
  <si>
    <t>Piper reticulatum</t>
  </si>
  <si>
    <t>Pithecellobium jupunba</t>
  </si>
  <si>
    <t>Pithecellobium longifolium</t>
  </si>
  <si>
    <t>Pithecellobium sp.</t>
  </si>
  <si>
    <t>Pittoniotis trichantha</t>
  </si>
  <si>
    <t>Platymiscium darienense</t>
  </si>
  <si>
    <t>Platypodium elegans</t>
  </si>
  <si>
    <t>Pleuranthodendron lindenii</t>
  </si>
  <si>
    <t>Pleurothyrium sp.</t>
  </si>
  <si>
    <t>Plumeria rubra</t>
  </si>
  <si>
    <t>Posoqueria latifolia</t>
  </si>
  <si>
    <t>Posoqueria panamensis</t>
  </si>
  <si>
    <t>Pourouma bicolor</t>
  </si>
  <si>
    <t>Pourouma melinonii</t>
  </si>
  <si>
    <t>Pourouma minor</t>
  </si>
  <si>
    <t>Pourouma sp.</t>
  </si>
  <si>
    <t>Pouteria glomerata</t>
  </si>
  <si>
    <t>Pouteria hispida</t>
  </si>
  <si>
    <t>Pouteria multiflora</t>
  </si>
  <si>
    <t>Pouteria sp.</t>
  </si>
  <si>
    <t>Pouteria subrotata</t>
  </si>
  <si>
    <t>Prestoea sp.</t>
  </si>
  <si>
    <t>Pritchardia pacifica</t>
  </si>
  <si>
    <t>Protium amplum</t>
  </si>
  <si>
    <t>Protium aracouchili</t>
  </si>
  <si>
    <t>Protium colombianum</t>
  </si>
  <si>
    <t>Protium divaricatum</t>
  </si>
  <si>
    <t>Protium glabrescens</t>
  </si>
  <si>
    <t>Protium nervosum</t>
  </si>
  <si>
    <t>Protium panamense</t>
  </si>
  <si>
    <t>Protium puncticulatum</t>
  </si>
  <si>
    <t>Protium sp.</t>
  </si>
  <si>
    <t>Prunus domestica</t>
  </si>
  <si>
    <t>Prunus megacarpa</t>
  </si>
  <si>
    <t>Prunus sp.</t>
  </si>
  <si>
    <t>Prunus subcorymbosa</t>
  </si>
  <si>
    <t>Prunus urotaenia</t>
  </si>
  <si>
    <t>Pseudobombax septenatum</t>
  </si>
  <si>
    <t>Pseudobombax sp.</t>
  </si>
  <si>
    <t>Psidium cattleyanum</t>
  </si>
  <si>
    <t>Psidium friedrichsthalianum</t>
  </si>
  <si>
    <t>Psidium guianense</t>
  </si>
  <si>
    <t>Psidium sp.</t>
  </si>
  <si>
    <t>Psychotria capitata</t>
  </si>
  <si>
    <t>Psychotria carthagenensis</t>
  </si>
  <si>
    <t>Psychotria monsalveae</t>
  </si>
  <si>
    <t>Psychotria poeppigiana</t>
  </si>
  <si>
    <t>Psychotria sp.</t>
  </si>
  <si>
    <t>Psychotria stenostachya</t>
  </si>
  <si>
    <t>Pterocarpus officinalis</t>
  </si>
  <si>
    <t>Pterocarpus rohrii</t>
  </si>
  <si>
    <t>Quadrella indica</t>
  </si>
  <si>
    <t>Quararibea alata</t>
  </si>
  <si>
    <t>Quararibea cogolloi</t>
  </si>
  <si>
    <t>Quararibea pterocalyx</t>
  </si>
  <si>
    <t>Quararibea sanblasensis</t>
  </si>
  <si>
    <t>Quararibea sp.</t>
  </si>
  <si>
    <t>Quararibea tulekunae</t>
  </si>
  <si>
    <t>Raphia taedigera</t>
  </si>
  <si>
    <t>Rhodostemonodaphne kunthiana</t>
  </si>
  <si>
    <t>Rhodostemonodaphne sp.</t>
  </si>
  <si>
    <t>Ricinus communis</t>
  </si>
  <si>
    <t>Rinorea viridifolia</t>
  </si>
  <si>
    <t>Robinsonella mirandae</t>
  </si>
  <si>
    <t>Rollinia microsepala</t>
  </si>
  <si>
    <t>Rollinia mucosa</t>
  </si>
  <si>
    <t>Rollinia sp.</t>
  </si>
  <si>
    <t>Roystonea regia</t>
  </si>
  <si>
    <t>Roystonea sp.</t>
  </si>
  <si>
    <t>Sabal mauritiiformis</t>
  </si>
  <si>
    <t>Samanea saman</t>
  </si>
  <si>
    <t>Sambucus nigra</t>
  </si>
  <si>
    <t>Sapindus saponaria</t>
  </si>
  <si>
    <t>Sapindus sp.</t>
  </si>
  <si>
    <t>Sapium glandulosum</t>
  </si>
  <si>
    <t>Sapium laurifolium</t>
  </si>
  <si>
    <t>Sapium sp.</t>
  </si>
  <si>
    <t>Sapium stylare</t>
  </si>
  <si>
    <t>Saurauia brachybotrys</t>
  </si>
  <si>
    <t>Saurauia caquetensis</t>
  </si>
  <si>
    <t>Saurauia chocoensis</t>
  </si>
  <si>
    <t>Saurauia parviflora</t>
  </si>
  <si>
    <t>Saurauia portachuelensis</t>
  </si>
  <si>
    <t>Saurauia prainiana</t>
  </si>
  <si>
    <t>Saurauia putumayonis</t>
  </si>
  <si>
    <t>Saurauia sp.</t>
  </si>
  <si>
    <t>Saurauia strigillosa</t>
  </si>
  <si>
    <t>Saurauia ursina</t>
  </si>
  <si>
    <t>Saurauia yasicae</t>
  </si>
  <si>
    <t>Schefflera blepharidophylla</t>
  </si>
  <si>
    <t>Schefflera chococola</t>
  </si>
  <si>
    <t>Schefflera ferruginea</t>
  </si>
  <si>
    <t>Schefflera jahnii</t>
  </si>
  <si>
    <t>Schefflera sp.</t>
  </si>
  <si>
    <t>Schefflera sphaerocoma</t>
  </si>
  <si>
    <t>Schizolobium parahyba</t>
  </si>
  <si>
    <t>Senna alata</t>
  </si>
  <si>
    <t>Senna hirsuta</t>
  </si>
  <si>
    <t>Senna occidentalis</t>
  </si>
  <si>
    <t>Senna reticulata</t>
  </si>
  <si>
    <t>Senna sophera</t>
  </si>
  <si>
    <t>Senna sp.</t>
  </si>
  <si>
    <t>Senna spectabilis</t>
  </si>
  <si>
    <t>Simaba cedron</t>
  </si>
  <si>
    <t>Simira cesariana</t>
  </si>
  <si>
    <t>Simira cordifolia</t>
  </si>
  <si>
    <t>Siparuna conica</t>
  </si>
  <si>
    <t>Siparuna cuspidata</t>
  </si>
  <si>
    <t>Siparuna gentryana</t>
  </si>
  <si>
    <t>Siparuna gesnerioides</t>
  </si>
  <si>
    <t>Siparuna gigantotepala</t>
  </si>
  <si>
    <t>Siparuna grandiflora</t>
  </si>
  <si>
    <t>Siparuna laurifolia</t>
  </si>
  <si>
    <t>Siparuna pauciflora</t>
  </si>
  <si>
    <t>Siparuna sessiliflora</t>
  </si>
  <si>
    <t>Siparuna sp.</t>
  </si>
  <si>
    <t>Siparuna thecaphora</t>
  </si>
  <si>
    <t>Sloanea brevispina</t>
  </si>
  <si>
    <t>Sloanea tuerckheimii</t>
  </si>
  <si>
    <t>Socratea exorrhiza</t>
  </si>
  <si>
    <t>Socratea hecatonandra</t>
  </si>
  <si>
    <t>Solanum americanum</t>
  </si>
  <si>
    <t>Solanum aphyodendron</t>
  </si>
  <si>
    <t>Solanum cyathophorum</t>
  </si>
  <si>
    <t>Solanum cyclophyllum</t>
  </si>
  <si>
    <t>Solanum hayesii</t>
  </si>
  <si>
    <t>Solanum imberbe</t>
  </si>
  <si>
    <t>Solanum jamaicense</t>
  </si>
  <si>
    <t>Solanum nigrescens</t>
  </si>
  <si>
    <t>Solanum rudepannum</t>
  </si>
  <si>
    <t>Solanum sp.</t>
  </si>
  <si>
    <t>Solanum sycophanta</t>
  </si>
  <si>
    <t>Sorocea affinis</t>
  </si>
  <si>
    <t>Sorocea pubivena</t>
  </si>
  <si>
    <t>Sorocea sp.</t>
  </si>
  <si>
    <t>Sorocea trophoides</t>
  </si>
  <si>
    <t>Spondias purpurea</t>
  </si>
  <si>
    <t>Spondias radlkoferi</t>
  </si>
  <si>
    <t>Spondias sp.</t>
  </si>
  <si>
    <t>Sterculia sp.</t>
  </si>
  <si>
    <t>Strychnos hachensis</t>
  </si>
  <si>
    <t>Swartzia littlei</t>
  </si>
  <si>
    <t>Swartzia panamensis</t>
  </si>
  <si>
    <t>Swartzia sp.</t>
  </si>
  <si>
    <t>Swinglea glutinosa</t>
  </si>
  <si>
    <t>Syagrus sancona</t>
  </si>
  <si>
    <t>Syzygium jambos</t>
  </si>
  <si>
    <t>Syzygium malaccense</t>
  </si>
  <si>
    <t>Tabebuia chrysantha</t>
  </si>
  <si>
    <t>Tabebuia guayacan</t>
  </si>
  <si>
    <t>Tabebuia serratifolia</t>
  </si>
  <si>
    <t>Tabebuia sp.</t>
  </si>
  <si>
    <t>Tabernaemontana alba</t>
  </si>
  <si>
    <t>Tabernaemontana amplifolia</t>
  </si>
  <si>
    <t>Tabernaemontana arborea</t>
  </si>
  <si>
    <t>Tabernaemontana chocoensis</t>
  </si>
  <si>
    <t>Tabernaemontana heterophylla</t>
  </si>
  <si>
    <t>Tabernaemontana longipes</t>
  </si>
  <si>
    <t>Tabernaemontana macrocalyx</t>
  </si>
  <si>
    <t>Tabernaemontana markgrafiana</t>
  </si>
  <si>
    <t>Tabernaemontana panamensis</t>
  </si>
  <si>
    <t>Tabernaemontana sananho</t>
  </si>
  <si>
    <t>Tabernaemontana sp.</t>
  </si>
  <si>
    <t>Talauma sambuensis</t>
  </si>
  <si>
    <t>Talisia sp.</t>
  </si>
  <si>
    <t>Tecoma guayacan</t>
  </si>
  <si>
    <t>Tecoma stans</t>
  </si>
  <si>
    <t>Terminalia catappa</t>
  </si>
  <si>
    <t>Terminalia ivorensis</t>
  </si>
  <si>
    <t>Terminalia obovata</t>
  </si>
  <si>
    <t>Terminalia sp.</t>
  </si>
  <si>
    <t>Tessaria integrifolia</t>
  </si>
  <si>
    <t>Tetrameranthus macrocarpus</t>
  </si>
  <si>
    <t>Tetrorchidium euryphyllum</t>
  </si>
  <si>
    <t>Tetrorchidium gorgonae</t>
  </si>
  <si>
    <t>Tetrorchidium ochroleucum</t>
  </si>
  <si>
    <t>Tetrorchidium rubrivenium</t>
  </si>
  <si>
    <t>Tetrorchidium sp.</t>
  </si>
  <si>
    <t>Thevetia ahouai</t>
  </si>
  <si>
    <t>Thevetia neriifolia</t>
  </si>
  <si>
    <t>Thevetia peruviana</t>
  </si>
  <si>
    <t>Tibouchina lepidota</t>
  </si>
  <si>
    <t>Tithonia diversifolia</t>
  </si>
  <si>
    <t>Topobea membranacea</t>
  </si>
  <si>
    <t>Topobea sp.</t>
  </si>
  <si>
    <t>Tournefortia sp.</t>
  </si>
  <si>
    <t>Tovomita weddeliana</t>
  </si>
  <si>
    <t>Toxicodendron striatum</t>
  </si>
  <si>
    <t>Trema integerrima</t>
  </si>
  <si>
    <t>Trema micrantha</t>
  </si>
  <si>
    <t>Trichanthera gigantea</t>
  </si>
  <si>
    <t>Trichanthera sp.</t>
  </si>
  <si>
    <t>Trichilia acuminata</t>
  </si>
  <si>
    <t>Trichilia havanensis</t>
  </si>
  <si>
    <t>Trichilia martiana</t>
  </si>
  <si>
    <t>Trichilia poeppigii</t>
  </si>
  <si>
    <t>Trichilia quadrijuga</t>
  </si>
  <si>
    <t>Trichospermum mexicanum</t>
  </si>
  <si>
    <t>Trichospermum sp.</t>
  </si>
  <si>
    <t>Triplaris americana</t>
  </si>
  <si>
    <t>Triplaris cumingiana</t>
  </si>
  <si>
    <t>Triplaris guayaquilensis</t>
  </si>
  <si>
    <t>Triplaris sp.</t>
  </si>
  <si>
    <t>Trophis caucana</t>
  </si>
  <si>
    <t>Trophis racemosa</t>
  </si>
  <si>
    <t>Trophis sp.</t>
  </si>
  <si>
    <t>Turpinia occidentalis</t>
  </si>
  <si>
    <t>Uncaria tomentosa</t>
  </si>
  <si>
    <t>Unonopsis colombiana</t>
  </si>
  <si>
    <t>Urera baccifera</t>
  </si>
  <si>
    <t>Urera caracasana</t>
  </si>
  <si>
    <t>Urera eggersii</t>
  </si>
  <si>
    <t>Urera laciniata</t>
  </si>
  <si>
    <t>Urera simplex</t>
  </si>
  <si>
    <t>Urera sp.</t>
  </si>
  <si>
    <t>Urera verrucosa</t>
  </si>
  <si>
    <t>Vasivaea podocarpa</t>
  </si>
  <si>
    <t>Vasivaea sp.</t>
  </si>
  <si>
    <t>Vatairea sp.</t>
  </si>
  <si>
    <t>Veitchia merrillii</t>
  </si>
  <si>
    <t>Vernonanthura patens</t>
  </si>
  <si>
    <t>Vernonanthura sp.</t>
  </si>
  <si>
    <t>Virola dixonii</t>
  </si>
  <si>
    <t>Virola elongata</t>
  </si>
  <si>
    <t>Virola loretensis</t>
  </si>
  <si>
    <t>Virola macrocarpa</t>
  </si>
  <si>
    <t>Virola megacarpa</t>
  </si>
  <si>
    <t>Virola reidii</t>
  </si>
  <si>
    <t>Virola sp.</t>
  </si>
  <si>
    <t>Virola surinamensis</t>
  </si>
  <si>
    <t>Vismia baccifera</t>
  </si>
  <si>
    <t>Vismia cayennensis</t>
  </si>
  <si>
    <t>Vismia laevis</t>
  </si>
  <si>
    <t>Vismia sprucei</t>
  </si>
  <si>
    <t>Vitex columbiensis</t>
  </si>
  <si>
    <t>Vitex cooperi</t>
  </si>
  <si>
    <t>Vitex divaricata</t>
  </si>
  <si>
    <t>Vitex floridula</t>
  </si>
  <si>
    <t>Vitex masoniana</t>
  </si>
  <si>
    <t>Vitex orinocensis</t>
  </si>
  <si>
    <t>Vitex sp.</t>
  </si>
  <si>
    <t>Vochysia macrophylla</t>
  </si>
  <si>
    <t>Vochysia sp.</t>
  </si>
  <si>
    <t>Weinmannia fagaroides</t>
  </si>
  <si>
    <t>Wettinia kalbreyeri</t>
  </si>
  <si>
    <t>Xylopia macrantha</t>
  </si>
  <si>
    <t>Xylopia sericea</t>
  </si>
  <si>
    <t>Xylopia sp.</t>
  </si>
  <si>
    <t>Zanthoxylum martinicense</t>
  </si>
  <si>
    <t>Zanthoxylum monophyllum</t>
  </si>
  <si>
    <t>Zanthoxylum rhoifolium</t>
  </si>
  <si>
    <t>Zanthoxylum riedelianum</t>
  </si>
  <si>
    <t>Zanthoxylum sp.</t>
  </si>
  <si>
    <t>Zygia inaequalis</t>
  </si>
  <si>
    <t>Nombre Común</t>
  </si>
  <si>
    <t>Frijolillo</t>
  </si>
  <si>
    <t>Carbonero</t>
  </si>
  <si>
    <t>Chirrinchao</t>
  </si>
  <si>
    <t>Chirlobirlo</t>
  </si>
  <si>
    <t>Acacia</t>
  </si>
  <si>
    <t>Acacia Japonesa</t>
  </si>
  <si>
    <t>Zancamula</t>
  </si>
  <si>
    <t>Varita</t>
  </si>
  <si>
    <t>Vara de Alcalde</t>
  </si>
  <si>
    <t>Aguardantillo</t>
  </si>
  <si>
    <t>Corozo</t>
  </si>
  <si>
    <t>Jía Blanca</t>
  </si>
  <si>
    <t>Jía</t>
  </si>
  <si>
    <t>Chaparral</t>
  </si>
  <si>
    <t>Tabaquillo</t>
  </si>
  <si>
    <t>Bejuco Falso</t>
  </si>
  <si>
    <t>Blanquillo</t>
  </si>
  <si>
    <t>Juan de la Verdad</t>
  </si>
  <si>
    <t>Mantequillo</t>
  </si>
  <si>
    <t>Corocito de Monte</t>
  </si>
  <si>
    <t>Guacamayo</t>
  </si>
  <si>
    <t>Iguá</t>
  </si>
  <si>
    <t>Ateno</t>
  </si>
  <si>
    <t>Gulí</t>
  </si>
  <si>
    <t>Montefrío</t>
  </si>
  <si>
    <t>Chocolatillo</t>
  </si>
  <si>
    <t>Escobo</t>
  </si>
  <si>
    <t>Algodón</t>
  </si>
  <si>
    <t>Perita</t>
  </si>
  <si>
    <t>Guayabito</t>
  </si>
  <si>
    <t>Engañamujer</t>
  </si>
  <si>
    <t>Aliso</t>
  </si>
  <si>
    <t>Helecho</t>
  </si>
  <si>
    <t>Vara de Sarna</t>
  </si>
  <si>
    <t>Palo Café</t>
  </si>
  <si>
    <t>Totumillo</t>
  </si>
  <si>
    <t>Caracol</t>
  </si>
  <si>
    <t>Caracolí</t>
  </si>
  <si>
    <t>Marañon</t>
  </si>
  <si>
    <t>Cargadero</t>
  </si>
  <si>
    <t>Caña Brava</t>
  </si>
  <si>
    <t>Arroz Con Coco</t>
  </si>
  <si>
    <t>Manguito</t>
  </si>
  <si>
    <t>Borombolo</t>
  </si>
  <si>
    <t>Comino Crespo</t>
  </si>
  <si>
    <t>Laurel Comino</t>
  </si>
  <si>
    <t>Canelo</t>
  </si>
  <si>
    <t>Comino</t>
  </si>
  <si>
    <t>Laurel Incibe</t>
  </si>
  <si>
    <t>Guanabanito</t>
  </si>
  <si>
    <t>Chirimoya</t>
  </si>
  <si>
    <t>Guanabanito De Playa</t>
  </si>
  <si>
    <t>Anón De Monte</t>
  </si>
  <si>
    <t>Mamón</t>
  </si>
  <si>
    <t>Anón</t>
  </si>
  <si>
    <t>Guanabano</t>
  </si>
  <si>
    <t>Guanabanilla</t>
  </si>
  <si>
    <t>Anonillo</t>
  </si>
  <si>
    <t>Guanacón</t>
  </si>
  <si>
    <t>Chirimoya De Monte</t>
  </si>
  <si>
    <t>Anón de Monte</t>
  </si>
  <si>
    <t>Corcho</t>
  </si>
  <si>
    <t>Peine de Mono</t>
  </si>
  <si>
    <t>Hueso</t>
  </si>
  <si>
    <t>Araucaria</t>
  </si>
  <si>
    <t>Pino</t>
  </si>
  <si>
    <t>Pino Ornamental</t>
  </si>
  <si>
    <t>Palma Alejandra</t>
  </si>
  <si>
    <t>Palma Payanesa</t>
  </si>
  <si>
    <t>Palma</t>
  </si>
  <si>
    <t>Ajicito del Diablo</t>
  </si>
  <si>
    <t>Árbol del Pan</t>
  </si>
  <si>
    <t>Caney</t>
  </si>
  <si>
    <t>Carretillo</t>
  </si>
  <si>
    <t>Carreto</t>
  </si>
  <si>
    <t>Palma Macana</t>
  </si>
  <si>
    <t>Güérregue</t>
  </si>
  <si>
    <t>Santa Cruz</t>
  </si>
  <si>
    <t>Táparo</t>
  </si>
  <si>
    <t>Carambolo</t>
  </si>
  <si>
    <t>Mangle Negro</t>
  </si>
  <si>
    <t>Chilco</t>
  </si>
  <si>
    <t>Chilca</t>
  </si>
  <si>
    <t>Varejon de Caballo</t>
  </si>
  <si>
    <t>Chontaduro</t>
  </si>
  <si>
    <t>Cubarro</t>
  </si>
  <si>
    <t>Palmito</t>
  </si>
  <si>
    <t>Guadua</t>
  </si>
  <si>
    <t>Bambú</t>
  </si>
  <si>
    <t>Patillo</t>
  </si>
  <si>
    <t>Lechero</t>
  </si>
  <si>
    <t>Pata de Vaca Púrpura</t>
  </si>
  <si>
    <t>Pata De Vaca</t>
  </si>
  <si>
    <t>Pata de Vaca</t>
  </si>
  <si>
    <t>Jigua</t>
  </si>
  <si>
    <t>Guayabo de Monte</t>
  </si>
  <si>
    <t>Coronillo</t>
  </si>
  <si>
    <t>Bellucia pentamera</t>
  </si>
  <si>
    <t>Laurel escobo</t>
  </si>
  <si>
    <t>Gota de Sangre</t>
  </si>
  <si>
    <t>Fruta de Indio</t>
  </si>
  <si>
    <t>Billia columbiana</t>
  </si>
  <si>
    <t>Achiote</t>
  </si>
  <si>
    <t>Ceiba Tolúa</t>
  </si>
  <si>
    <t>Borojó</t>
  </si>
  <si>
    <t>Veranera</t>
  </si>
  <si>
    <t>Guaimaro</t>
  </si>
  <si>
    <t>Lechudo</t>
  </si>
  <si>
    <t>Sande</t>
  </si>
  <si>
    <t>Arizá</t>
  </si>
  <si>
    <t>Palo Cruz</t>
  </si>
  <si>
    <t>Clavellino</t>
  </si>
  <si>
    <t>Florisanto</t>
  </si>
  <si>
    <t>Borrachero</t>
  </si>
  <si>
    <t>Cedrillo</t>
  </si>
  <si>
    <t>Ciruela De Monte</t>
  </si>
  <si>
    <t>Mamey de Tierra Fría</t>
  </si>
  <si>
    <t>Manzano de Monte</t>
  </si>
  <si>
    <t>Almácigo</t>
  </si>
  <si>
    <t>Resbala Mono</t>
  </si>
  <si>
    <t>Tatamaco</t>
  </si>
  <si>
    <t>Ciruelito</t>
  </si>
  <si>
    <t>Noro</t>
  </si>
  <si>
    <t>Ébano</t>
  </si>
  <si>
    <t>Carbonero Rojo</t>
  </si>
  <si>
    <t>Barcino</t>
  </si>
  <si>
    <t>Aceite</t>
  </si>
  <si>
    <t>Guayabillo</t>
  </si>
  <si>
    <t>Sajo</t>
  </si>
  <si>
    <t>Flor de Amor</t>
  </si>
  <si>
    <t>Sincogollo</t>
  </si>
  <si>
    <t>Olivo</t>
  </si>
  <si>
    <t>Güino</t>
  </si>
  <si>
    <t>Papaya</t>
  </si>
  <si>
    <t>Papayuelo</t>
  </si>
  <si>
    <t>Abarco</t>
  </si>
  <si>
    <t>Iraca</t>
  </si>
  <si>
    <t>Cagüi</t>
  </si>
  <si>
    <t>Genené</t>
  </si>
  <si>
    <t>Inchi</t>
  </si>
  <si>
    <t>Palma Mariposa</t>
  </si>
  <si>
    <t>Limoncillo</t>
  </si>
  <si>
    <t>Vara Blanca</t>
  </si>
  <si>
    <t>Huesito</t>
  </si>
  <si>
    <t>Combo</t>
  </si>
  <si>
    <t>Varoblanco</t>
  </si>
  <si>
    <t>Vara</t>
  </si>
  <si>
    <t>Laurel</t>
  </si>
  <si>
    <t>Huesillo</t>
  </si>
  <si>
    <t>Caña Fístula</t>
  </si>
  <si>
    <t xml:space="preserve">Caña fistula </t>
  </si>
  <si>
    <t>Abeto</t>
  </si>
  <si>
    <t>Acacia Amarilla</t>
  </si>
  <si>
    <t>Velero</t>
  </si>
  <si>
    <t>Caucho Negro</t>
  </si>
  <si>
    <t>Cauchillo</t>
  </si>
  <si>
    <t>Catleya</t>
  </si>
  <si>
    <t>Plátano</t>
  </si>
  <si>
    <t>Uvito de Monte</t>
  </si>
  <si>
    <t>Uvita De Monte</t>
  </si>
  <si>
    <t>Quereme</t>
  </si>
  <si>
    <t>Yarumo Negro</t>
  </si>
  <si>
    <t>Yarumo</t>
  </si>
  <si>
    <t>Guarumo</t>
  </si>
  <si>
    <t>Yarumo Rojo</t>
  </si>
  <si>
    <t>Yarumo Blanco</t>
  </si>
  <si>
    <t>Cedro de Montaña</t>
  </si>
  <si>
    <t>Cedro</t>
  </si>
  <si>
    <t>Ceiba</t>
  </si>
  <si>
    <t>Guayacan Hobo</t>
  </si>
  <si>
    <t>Pacó</t>
  </si>
  <si>
    <t>Caucho</t>
  </si>
  <si>
    <t>Árbol Espinaca</t>
  </si>
  <si>
    <t>Berenjenillo</t>
  </si>
  <si>
    <t>Chichiburra</t>
  </si>
  <si>
    <t>Blanco</t>
  </si>
  <si>
    <t>Parasiempre</t>
  </si>
  <si>
    <t>Palma Areca</t>
  </si>
  <si>
    <t>Cucharo</t>
  </si>
  <si>
    <t>Indeterminado</t>
  </si>
  <si>
    <t>Zanca Araña</t>
  </si>
  <si>
    <t>Polvorín</t>
  </si>
  <si>
    <t>Caimo</t>
  </si>
  <si>
    <t>Cascarillo</t>
  </si>
  <si>
    <t>Quina</t>
  </si>
  <si>
    <t>Pendo</t>
  </si>
  <si>
    <t>Teuro</t>
  </si>
  <si>
    <t>Calabacillo</t>
  </si>
  <si>
    <t>Quimulá</t>
  </si>
  <si>
    <t>Lima</t>
  </si>
  <si>
    <t>Naranjo</t>
  </si>
  <si>
    <t>Lima de Tahití</t>
  </si>
  <si>
    <t>Limón</t>
  </si>
  <si>
    <t>Naranjo Dulce</t>
  </si>
  <si>
    <t>Limón Mandarino</t>
  </si>
  <si>
    <t>Naranjo Amargo</t>
  </si>
  <si>
    <t>Limon</t>
  </si>
  <si>
    <t>Toronjo</t>
  </si>
  <si>
    <t>Mandarina</t>
  </si>
  <si>
    <t>Ají Mora</t>
  </si>
  <si>
    <t>Sapán</t>
  </si>
  <si>
    <t>Chiriguaco</t>
  </si>
  <si>
    <t>Pauche Negro</t>
  </si>
  <si>
    <t>Chilca Amarga</t>
  </si>
  <si>
    <t>Frailejón de Costa</t>
  </si>
  <si>
    <t>Mora Blanca</t>
  </si>
  <si>
    <t>Mucurita</t>
  </si>
  <si>
    <t>Chagualo</t>
  </si>
  <si>
    <t>Abraza Palo</t>
  </si>
  <si>
    <t>Matapalo</t>
  </si>
  <si>
    <t>Copé</t>
  </si>
  <si>
    <t>Castañeto</t>
  </si>
  <si>
    <t>Copey</t>
  </si>
  <si>
    <t>Ortiga</t>
  </si>
  <si>
    <t>Ortiga Blanca</t>
  </si>
  <si>
    <t>Uvero</t>
  </si>
  <si>
    <t>Uva de Playa</t>
  </si>
  <si>
    <t>Uverito</t>
  </si>
  <si>
    <t>Bototo</t>
  </si>
  <si>
    <t>Yuco</t>
  </si>
  <si>
    <t>Cocotero</t>
  </si>
  <si>
    <t>Croto</t>
  </si>
  <si>
    <t>Castaño</t>
  </si>
  <si>
    <t>Sangregallo</t>
  </si>
  <si>
    <t>Arepo</t>
  </si>
  <si>
    <t>Azuceno</t>
  </si>
  <si>
    <t>Mangle Zaragoza</t>
  </si>
  <si>
    <t>Canime</t>
  </si>
  <si>
    <t>Nogal</t>
  </si>
  <si>
    <t>Mano De Oso</t>
  </si>
  <si>
    <t>Muñeco</t>
  </si>
  <si>
    <t>Asauco</t>
  </si>
  <si>
    <t>Sauco</t>
  </si>
  <si>
    <t>Brazo de Tigre</t>
  </si>
  <si>
    <t>Verdenegro</t>
  </si>
  <si>
    <t>Muñeco Blanco</t>
  </si>
  <si>
    <t>Tumbatoro</t>
  </si>
  <si>
    <t>Mallorquín</t>
  </si>
  <si>
    <t>Lirio</t>
  </si>
  <si>
    <t>Cocuelo</t>
  </si>
  <si>
    <t>Bala de Cañón</t>
  </si>
  <si>
    <t>Coco De Mono</t>
  </si>
  <si>
    <t>Patudo</t>
  </si>
  <si>
    <t>Matecillo</t>
  </si>
  <si>
    <t>Totumo</t>
  </si>
  <si>
    <t>Árbol de Santa María</t>
  </si>
  <si>
    <t>Drago</t>
  </si>
  <si>
    <t>Sabaleto</t>
  </si>
  <si>
    <t>Cañabravo</t>
  </si>
  <si>
    <t>Mestizo</t>
  </si>
  <si>
    <t>Chaparrillo</t>
  </si>
  <si>
    <t>Corazón del Diablo</t>
  </si>
  <si>
    <t>Escobilla</t>
  </si>
  <si>
    <t>Cipres</t>
  </si>
  <si>
    <t>Palma Boba</t>
  </si>
  <si>
    <t>Rabo de Mico</t>
  </si>
  <si>
    <t>Árbol Helecho</t>
  </si>
  <si>
    <t>Palma Helecho</t>
  </si>
  <si>
    <t>Helecho Arbóreo</t>
  </si>
  <si>
    <t>Palma Cica</t>
  </si>
  <si>
    <t>Anonito</t>
  </si>
  <si>
    <t>Mangle Duro</t>
  </si>
  <si>
    <t>Arará</t>
  </si>
  <si>
    <t>Granadillo</t>
  </si>
  <si>
    <t>Chaparro</t>
  </si>
  <si>
    <t>Acacia Roja</t>
  </si>
  <si>
    <t>Aguacatón</t>
  </si>
  <si>
    <t>Palo Blanco</t>
  </si>
  <si>
    <t>Platero</t>
  </si>
  <si>
    <t>Culo Hierro</t>
  </si>
  <si>
    <t>Tamarindo</t>
  </si>
  <si>
    <t>Cuángare</t>
  </si>
  <si>
    <t>Cuangüaré</t>
  </si>
  <si>
    <t>Otobo</t>
  </si>
  <si>
    <t>Capulín Macho</t>
  </si>
  <si>
    <t>Palma Barrigona</t>
  </si>
  <si>
    <t>Choibá</t>
  </si>
  <si>
    <t>Almanegra</t>
  </si>
  <si>
    <t>Alma Negra</t>
  </si>
  <si>
    <t>Adonis</t>
  </si>
  <si>
    <t>Espino</t>
  </si>
  <si>
    <t>Fruta de sábalo</t>
  </si>
  <si>
    <t>Caimito Popa</t>
  </si>
  <si>
    <t>Árbol Paraiso</t>
  </si>
  <si>
    <t>Palma de Aceite</t>
  </si>
  <si>
    <t>Amarillo</t>
  </si>
  <si>
    <t>Laurel Roble</t>
  </si>
  <si>
    <t>Piñón de Oreja</t>
  </si>
  <si>
    <t>Palo Indira</t>
  </si>
  <si>
    <t>Carguero</t>
  </si>
  <si>
    <t>Níspero Japones</t>
  </si>
  <si>
    <t>Chachafruto</t>
  </si>
  <si>
    <t>Búcaro</t>
  </si>
  <si>
    <t>Chengue</t>
  </si>
  <si>
    <t>Cámbulo</t>
  </si>
  <si>
    <t>Chocho</t>
  </si>
  <si>
    <t>Coca de Monte</t>
  </si>
  <si>
    <t>Catelisoto</t>
  </si>
  <si>
    <t>Olla de Mono</t>
  </si>
  <si>
    <t>Guasco</t>
  </si>
  <si>
    <t>Coco Guasco</t>
  </si>
  <si>
    <t>Eucalipto Arco Iris</t>
  </si>
  <si>
    <t>Eucalipto</t>
  </si>
  <si>
    <t>Guayabo</t>
  </si>
  <si>
    <t>Guayabo Arrayán</t>
  </si>
  <si>
    <t>Arrayán Limón</t>
  </si>
  <si>
    <t>Arrayán</t>
  </si>
  <si>
    <t>Arrayancito</t>
  </si>
  <si>
    <t>Lechecilla</t>
  </si>
  <si>
    <t>Liberal</t>
  </si>
  <si>
    <t>Palomitas</t>
  </si>
  <si>
    <t>Corona de Cristo</t>
  </si>
  <si>
    <t>Lechero Espinoso</t>
  </si>
  <si>
    <t>Leche</t>
  </si>
  <si>
    <t>Palmiche</t>
  </si>
  <si>
    <t>Palma Murrapo</t>
  </si>
  <si>
    <t>Mamón de Mico</t>
  </si>
  <si>
    <t>Cafetillo</t>
  </si>
  <si>
    <t>Higo</t>
  </si>
  <si>
    <t>Amate Lechero</t>
  </si>
  <si>
    <t>Falso Laurel</t>
  </si>
  <si>
    <t>Higuerón</t>
  </si>
  <si>
    <t>Suan</t>
  </si>
  <si>
    <t>Lechoso</t>
  </si>
  <si>
    <t>Ficus sp.</t>
  </si>
  <si>
    <t>Urapán</t>
  </si>
  <si>
    <t>Viola</t>
  </si>
  <si>
    <t>Madroño</t>
  </si>
  <si>
    <t>Pico de Loro</t>
  </si>
  <si>
    <t>Jagua</t>
  </si>
  <si>
    <t>Jaguarito</t>
  </si>
  <si>
    <t>Cuchillleja</t>
  </si>
  <si>
    <t>Matarratón</t>
  </si>
  <si>
    <t>Melina</t>
  </si>
  <si>
    <t>Purgante</t>
  </si>
  <si>
    <t>Guácimo Blanco</t>
  </si>
  <si>
    <t>Chamizo</t>
  </si>
  <si>
    <t>Palito de Equis</t>
  </si>
  <si>
    <t>Arracacho</t>
  </si>
  <si>
    <t>Aguanoso</t>
  </si>
  <si>
    <t>Tuno</t>
  </si>
  <si>
    <t>Pecho de Perdiz</t>
  </si>
  <si>
    <t>Trompillo</t>
  </si>
  <si>
    <t>Cedro Macho</t>
  </si>
  <si>
    <t>Bilibil</t>
  </si>
  <si>
    <t>Guasca Negra</t>
  </si>
  <si>
    <t>Cargadera</t>
  </si>
  <si>
    <t>Garrapato</t>
  </si>
  <si>
    <t>Guanabanillo</t>
  </si>
  <si>
    <t>Frisolo</t>
  </si>
  <si>
    <t>Guásimo</t>
  </si>
  <si>
    <t>Cafeto</t>
  </si>
  <si>
    <t>Motefrío</t>
  </si>
  <si>
    <t>Mula Muerta</t>
  </si>
  <si>
    <t>Membrillo</t>
  </si>
  <si>
    <t>Confite</t>
  </si>
  <si>
    <t>Tocino</t>
  </si>
  <si>
    <t>Coco Muerto</t>
  </si>
  <si>
    <t>Coralito</t>
  </si>
  <si>
    <t>Bencenuco</t>
  </si>
  <si>
    <t>Algodoncillo</t>
  </si>
  <si>
    <t>Chifla Chifla</t>
  </si>
  <si>
    <t>Marmolejo</t>
  </si>
  <si>
    <t>Balso Blanco</t>
  </si>
  <si>
    <t>Cadillo</t>
  </si>
  <si>
    <t>Floriblanco</t>
  </si>
  <si>
    <t>Banco</t>
  </si>
  <si>
    <t>Cacaito</t>
  </si>
  <si>
    <t>Majagua</t>
  </si>
  <si>
    <t>Pantano</t>
  </si>
  <si>
    <t>Candelo</t>
  </si>
  <si>
    <t>Tiratete</t>
  </si>
  <si>
    <t>Frangipan</t>
  </si>
  <si>
    <t>Cabo de Hacha</t>
  </si>
  <si>
    <t>Espermo</t>
  </si>
  <si>
    <t>Carrá</t>
  </si>
  <si>
    <t>Chanul</t>
  </si>
  <si>
    <t>Algarrobo</t>
  </si>
  <si>
    <t>Vende Aguja</t>
  </si>
  <si>
    <t>Guamo</t>
  </si>
  <si>
    <t>Churima</t>
  </si>
  <si>
    <t>Guamo Macheto</t>
  </si>
  <si>
    <t>Churimo</t>
  </si>
  <si>
    <t>Guamito</t>
  </si>
  <si>
    <t>Guamo Santafereño</t>
  </si>
  <si>
    <t>Guamo Frisol</t>
  </si>
  <si>
    <t>Guama</t>
  </si>
  <si>
    <t>Guamo Mico</t>
  </si>
  <si>
    <t>Guamo Peludo</t>
  </si>
  <si>
    <t>Sangre Gallo</t>
  </si>
  <si>
    <t>Gualanday</t>
  </si>
  <si>
    <t>Chingalé</t>
  </si>
  <si>
    <t>Lluvía Oro</t>
  </si>
  <si>
    <t>Lechemiel</t>
  </si>
  <si>
    <t>Caimito</t>
  </si>
  <si>
    <t>Pumarejo</t>
  </si>
  <si>
    <t>Cascarilla</t>
  </si>
  <si>
    <t>Marcelo</t>
  </si>
  <si>
    <t>Guayacan</t>
  </si>
  <si>
    <t>Mangle Blanco</t>
  </si>
  <si>
    <t>Laurel Amarillo</t>
  </si>
  <si>
    <t>Coco Cristal</t>
  </si>
  <si>
    <t>Olleto</t>
  </si>
  <si>
    <t>Bastimento</t>
  </si>
  <si>
    <t>Berraquillo</t>
  </si>
  <si>
    <t>Yema de Huevo</t>
  </si>
  <si>
    <t>Leucaena</t>
  </si>
  <si>
    <t>Corozco</t>
  </si>
  <si>
    <t>Palo Cemento</t>
  </si>
  <si>
    <t>Oití</t>
  </si>
  <si>
    <t>Ficus</t>
  </si>
  <si>
    <t>Reseda</t>
  </si>
  <si>
    <t>Barbasquillo</t>
  </si>
  <si>
    <t>Barbasco</t>
  </si>
  <si>
    <t>Palo de José</t>
  </si>
  <si>
    <t>Gallito</t>
  </si>
  <si>
    <t>Matapez</t>
  </si>
  <si>
    <t>Churumbeles</t>
  </si>
  <si>
    <t>Arbustillo Amarillo</t>
  </si>
  <si>
    <t>Hormigo</t>
  </si>
  <si>
    <t>Churumbelo</t>
  </si>
  <si>
    <t>Lengua de Venado</t>
  </si>
  <si>
    <t>Cenizo</t>
  </si>
  <si>
    <t>Siete Cueros</t>
  </si>
  <si>
    <t>Zarsa</t>
  </si>
  <si>
    <t>Mora</t>
  </si>
  <si>
    <t>Zapatillo</t>
  </si>
  <si>
    <t>Hojarasco</t>
  </si>
  <si>
    <t>Molinillo</t>
  </si>
  <si>
    <t>Madroñito</t>
  </si>
  <si>
    <t>Acerola</t>
  </si>
  <si>
    <t>Cerezo</t>
  </si>
  <si>
    <t>Mamey</t>
  </si>
  <si>
    <t>Mango</t>
  </si>
  <si>
    <t>Palma Cabecinegro</t>
  </si>
  <si>
    <t>Níspero</t>
  </si>
  <si>
    <t>Zapote</t>
  </si>
  <si>
    <t>Yagé de Monte</t>
  </si>
  <si>
    <t>Zancaemula</t>
  </si>
  <si>
    <t>Cuero'e Sapo</t>
  </si>
  <si>
    <t>Paloerrayo</t>
  </si>
  <si>
    <t>Tostao</t>
  </si>
  <si>
    <t>Arenillo</t>
  </si>
  <si>
    <t>Zapote Común</t>
  </si>
  <si>
    <t xml:space="preserve">Cotera </t>
  </si>
  <si>
    <t>Chuchuhuasi</t>
  </si>
  <si>
    <t>Duraznillo</t>
  </si>
  <si>
    <t>Paraíso</t>
  </si>
  <si>
    <t>Mamoncillo</t>
  </si>
  <si>
    <t>Migüito</t>
  </si>
  <si>
    <t>Punta de Lanza</t>
  </si>
  <si>
    <t>Lanzo</t>
  </si>
  <si>
    <t>Nigüito</t>
  </si>
  <si>
    <t>Tinto</t>
  </si>
  <si>
    <t>Mortiño Negro</t>
  </si>
  <si>
    <t>Mortiño</t>
  </si>
  <si>
    <t>Mortiño Rojo</t>
  </si>
  <si>
    <t>Ara</t>
  </si>
  <si>
    <t>Nigüita</t>
  </si>
  <si>
    <t>Dormilona</t>
  </si>
  <si>
    <t>Trúntago</t>
  </si>
  <si>
    <t>Noni</t>
  </si>
  <si>
    <t>Gaspadillo</t>
  </si>
  <si>
    <t>Paují</t>
  </si>
  <si>
    <t>Chirriador</t>
  </si>
  <si>
    <t>Nigua</t>
  </si>
  <si>
    <t>Musaenda</t>
  </si>
  <si>
    <t>Guayabo Colorado</t>
  </si>
  <si>
    <t xml:space="preserve">Aguanoso </t>
  </si>
  <si>
    <t>Bálsamo</t>
  </si>
  <si>
    <t>Balsamito</t>
  </si>
  <si>
    <t>Espadero</t>
  </si>
  <si>
    <t>Cucharo Blanco</t>
  </si>
  <si>
    <t>Caidita</t>
  </si>
  <si>
    <t>Laurel Baboso</t>
  </si>
  <si>
    <t>Laurel Mierda</t>
  </si>
  <si>
    <t>Laurel Negro</t>
  </si>
  <si>
    <t>Palometa</t>
  </si>
  <si>
    <t>Contragavilana</t>
  </si>
  <si>
    <t>Riñón</t>
  </si>
  <si>
    <t>Balso</t>
  </si>
  <si>
    <t>Laurel Tuno</t>
  </si>
  <si>
    <t>Laurel Molinillo</t>
  </si>
  <si>
    <t>Chimbusa</t>
  </si>
  <si>
    <t>Palma Milpesos</t>
  </si>
  <si>
    <t>Palma Maquenque</t>
  </si>
  <si>
    <t>Pata de Gallina</t>
  </si>
  <si>
    <t>Pategallina</t>
  </si>
  <si>
    <t>Chalviande</t>
  </si>
  <si>
    <t>Sangregallina</t>
  </si>
  <si>
    <t>Yaya</t>
  </si>
  <si>
    <t>Salero</t>
  </si>
  <si>
    <t>Cacao de Monte</t>
  </si>
  <si>
    <t>Flor de Mayo</t>
  </si>
  <si>
    <t>Pepo</t>
  </si>
  <si>
    <t>Yolombo</t>
  </si>
  <si>
    <t>Aserrín</t>
  </si>
  <si>
    <t>Almirajó</t>
  </si>
  <si>
    <t>Almarijó</t>
  </si>
  <si>
    <t>Nazareno</t>
  </si>
  <si>
    <t>Capitancillo</t>
  </si>
  <si>
    <t>Hoja de Cuero</t>
  </si>
  <si>
    <t>Murciélago</t>
  </si>
  <si>
    <t>Aguacate</t>
  </si>
  <si>
    <t>Aguacatillo</t>
  </si>
  <si>
    <t>Vara de Piedra</t>
  </si>
  <si>
    <t>Trepadora</t>
  </si>
  <si>
    <t>Palma Datilera</t>
  </si>
  <si>
    <t>Pino Pátula</t>
  </si>
  <si>
    <t>Cordoncillo</t>
  </si>
  <si>
    <t>Chiminango</t>
  </si>
  <si>
    <t>Pechindé</t>
  </si>
  <si>
    <t>Pijiño Blanco</t>
  </si>
  <si>
    <t>Trebol</t>
  </si>
  <si>
    <t>Lomo de Caimán</t>
  </si>
  <si>
    <t>Antioqueño</t>
  </si>
  <si>
    <t>Perena</t>
  </si>
  <si>
    <t>Chaquiro</t>
  </si>
  <si>
    <t>Azuceno de Monte</t>
  </si>
  <si>
    <t>Jazmín de Monte</t>
  </si>
  <si>
    <t>Damagua</t>
  </si>
  <si>
    <t>Cirpe Macho</t>
  </si>
  <si>
    <t>Cimarrón de Monte</t>
  </si>
  <si>
    <t xml:space="preserve">Uvo </t>
  </si>
  <si>
    <t>Nacedero</t>
  </si>
  <si>
    <t>Ojo De Venado</t>
  </si>
  <si>
    <t>Caimito Peludo</t>
  </si>
  <si>
    <t>Palmicha</t>
  </si>
  <si>
    <t>Cativo</t>
  </si>
  <si>
    <t>Palma Abanico</t>
  </si>
  <si>
    <t>Anime</t>
  </si>
  <si>
    <t>Cabro</t>
  </si>
  <si>
    <t>Caraño</t>
  </si>
  <si>
    <t>Insince</t>
  </si>
  <si>
    <t>Copal</t>
  </si>
  <si>
    <t>Ciruela Chilena</t>
  </si>
  <si>
    <t>Ciruelo</t>
  </si>
  <si>
    <t>Guayabita del Perú</t>
  </si>
  <si>
    <t>Guayaba Agría</t>
  </si>
  <si>
    <t>Guayaba</t>
  </si>
  <si>
    <t>Guayabilla</t>
  </si>
  <si>
    <t>Cafeto de Monte</t>
  </si>
  <si>
    <t>Cafecillo</t>
  </si>
  <si>
    <t>Beso de Negra</t>
  </si>
  <si>
    <t>Café Morado</t>
  </si>
  <si>
    <t>Bambudo</t>
  </si>
  <si>
    <t>Sangre de Gallo</t>
  </si>
  <si>
    <t>Zapotillo</t>
  </si>
  <si>
    <t>Bolenillo</t>
  </si>
  <si>
    <t>Roble de Tierra Fría</t>
  </si>
  <si>
    <t>Palma Pangana</t>
  </si>
  <si>
    <t>Mangle Rojo</t>
  </si>
  <si>
    <t>Higuerilla</t>
  </si>
  <si>
    <t>Trabuclo</t>
  </si>
  <si>
    <t>Manzanillo</t>
  </si>
  <si>
    <t>Annonillo Negro</t>
  </si>
  <si>
    <t>Palma Real</t>
  </si>
  <si>
    <t>Palma Amarga</t>
  </si>
  <si>
    <t>Campano</t>
  </si>
  <si>
    <t>Samán</t>
  </si>
  <si>
    <t>Chumbimbo</t>
  </si>
  <si>
    <t>Jaboncillo</t>
  </si>
  <si>
    <t>Ñipe</t>
  </si>
  <si>
    <t>Ñipi Ñipi</t>
  </si>
  <si>
    <t>Ñipi</t>
  </si>
  <si>
    <t>Moco</t>
  </si>
  <si>
    <t>Dulomoco</t>
  </si>
  <si>
    <t>Moquillo</t>
  </si>
  <si>
    <t>Pata De Gallina</t>
  </si>
  <si>
    <t>Tambolero</t>
  </si>
  <si>
    <t>Frisolito</t>
  </si>
  <si>
    <t>Bicho de Café</t>
  </si>
  <si>
    <t>Frijolote</t>
  </si>
  <si>
    <t>Bajaguo</t>
  </si>
  <si>
    <t>Alcaparro</t>
  </si>
  <si>
    <t>Cacaona</t>
  </si>
  <si>
    <t>Vainillo</t>
  </si>
  <si>
    <t>Cedrón</t>
  </si>
  <si>
    <t>Aceituno</t>
  </si>
  <si>
    <t>Pijiño</t>
  </si>
  <si>
    <t>Jagüillo</t>
  </si>
  <si>
    <t>Limón de Monte</t>
  </si>
  <si>
    <t>Limón Cimarrón</t>
  </si>
  <si>
    <t>Táparo Negro</t>
  </si>
  <si>
    <t>Zancona</t>
  </si>
  <si>
    <t>Zacaemula</t>
  </si>
  <si>
    <t>Hierba Mora</t>
  </si>
  <si>
    <t>Tomate de Monte</t>
  </si>
  <si>
    <t>Frutillo</t>
  </si>
  <si>
    <t>Sauco Macho</t>
  </si>
  <si>
    <t>Rajateta</t>
  </si>
  <si>
    <t>Yerba Mora</t>
  </si>
  <si>
    <t>Friegaplatos</t>
  </si>
  <si>
    <t>Lulo</t>
  </si>
  <si>
    <t>Quematatabro</t>
  </si>
  <si>
    <t>Tulipan Africano</t>
  </si>
  <si>
    <t>Hobo</t>
  </si>
  <si>
    <t>Ciruela</t>
  </si>
  <si>
    <t>Mataperros</t>
  </si>
  <si>
    <t>Ajicillo</t>
  </si>
  <si>
    <t>Coroco</t>
  </si>
  <si>
    <t>Caoba</t>
  </si>
  <si>
    <t>Swingle</t>
  </si>
  <si>
    <t>Palma Zancona</t>
  </si>
  <si>
    <t>Tometo</t>
  </si>
  <si>
    <t>Pomarrosa</t>
  </si>
  <si>
    <t>Poma Rosa</t>
  </si>
  <si>
    <t>Roble</t>
  </si>
  <si>
    <t>Polvillo</t>
  </si>
  <si>
    <t>Huevo de Burro</t>
  </si>
  <si>
    <t>Pite</t>
  </si>
  <si>
    <t>Cojón</t>
  </si>
  <si>
    <t>Huevo Berraco</t>
  </si>
  <si>
    <t>Hueva Peluda</t>
  </si>
  <si>
    <t>Lirio Macho</t>
  </si>
  <si>
    <t>Pintura de Zorra</t>
  </si>
  <si>
    <t>Lechito</t>
  </si>
  <si>
    <t>Huevo de Mono</t>
  </si>
  <si>
    <t>Cojones</t>
  </si>
  <si>
    <t>Fresno</t>
  </si>
  <si>
    <t>Teca</t>
  </si>
  <si>
    <t>Terminalia</t>
  </si>
  <si>
    <t>Almendro</t>
  </si>
  <si>
    <t>Mulí</t>
  </si>
  <si>
    <t>Bulí</t>
  </si>
  <si>
    <t>Sauce Playero</t>
  </si>
  <si>
    <t>Cuero Negro</t>
  </si>
  <si>
    <t>Copachí</t>
  </si>
  <si>
    <t>Costillo</t>
  </si>
  <si>
    <t>Palo de Tunda</t>
  </si>
  <si>
    <t>Árbol del Cacao</t>
  </si>
  <si>
    <t>Bola de Angel</t>
  </si>
  <si>
    <t>Cobalongo</t>
  </si>
  <si>
    <t>Catape</t>
  </si>
  <si>
    <t>Arnica</t>
  </si>
  <si>
    <t>Morita</t>
  </si>
  <si>
    <t>Borrajo</t>
  </si>
  <si>
    <t>Sajo Vaquerá</t>
  </si>
  <si>
    <t>Guayuyo</t>
  </si>
  <si>
    <t>Zurrumbo</t>
  </si>
  <si>
    <t>Cenicero</t>
  </si>
  <si>
    <t>Yayo Colorado</t>
  </si>
  <si>
    <t>Café de Monte</t>
  </si>
  <si>
    <t>Tuétano</t>
  </si>
  <si>
    <t>Tostado</t>
  </si>
  <si>
    <t>Chagará</t>
  </si>
  <si>
    <t>Chillalde</t>
  </si>
  <si>
    <t>Palo Santo</t>
  </si>
  <si>
    <t>Varasanta</t>
  </si>
  <si>
    <t>Vara Santa</t>
  </si>
  <si>
    <t>Gusano</t>
  </si>
  <si>
    <t>Uña de Gato</t>
  </si>
  <si>
    <t>Pringamoza</t>
  </si>
  <si>
    <t>Pica Pica</t>
  </si>
  <si>
    <t>Guácimo Colorado</t>
  </si>
  <si>
    <t>Guácimo</t>
  </si>
  <si>
    <t>Amargo</t>
  </si>
  <si>
    <t>Palma Manila</t>
  </si>
  <si>
    <t>Salvión</t>
  </si>
  <si>
    <t>Varejón</t>
  </si>
  <si>
    <t>Nuánamo</t>
  </si>
  <si>
    <t>Virola</t>
  </si>
  <si>
    <t>Soto</t>
  </si>
  <si>
    <t>Carate</t>
  </si>
  <si>
    <t>Carate Rojo</t>
  </si>
  <si>
    <t>Cuajado</t>
  </si>
  <si>
    <t>Guarataro</t>
  </si>
  <si>
    <t>Soroga Dormilón</t>
  </si>
  <si>
    <t>Vara China</t>
  </si>
  <si>
    <t>Sorogá</t>
  </si>
  <si>
    <t>Encenillo</t>
  </si>
  <si>
    <t>Palma Crespa</t>
  </si>
  <si>
    <t>Rayado</t>
  </si>
  <si>
    <t>Fruto de Burro</t>
  </si>
  <si>
    <t>Tachuelo</t>
  </si>
  <si>
    <t>Naranjuelo</t>
  </si>
  <si>
    <t xml:space="preserve">Tachuelo </t>
  </si>
  <si>
    <t>Guamo Arroyero</t>
  </si>
  <si>
    <t>Suribio</t>
  </si>
  <si>
    <t>Tarifa Mímima ™</t>
  </si>
  <si>
    <t>Usuario</t>
  </si>
  <si>
    <t>Municipio</t>
  </si>
  <si>
    <t>Caimo Amarillo</t>
  </si>
  <si>
    <t>Pradosia mutisii</t>
  </si>
  <si>
    <t>Rondeletia purdiei</t>
  </si>
  <si>
    <t>Schinus sp.</t>
  </si>
  <si>
    <t>Candelita</t>
  </si>
  <si>
    <t>Pimiento</t>
  </si>
  <si>
    <t>Calliandra magdalenae</t>
  </si>
  <si>
    <t>Clusia veneralensis</t>
  </si>
  <si>
    <t>Cordia bicolor</t>
  </si>
  <si>
    <t>Cupania sp.</t>
  </si>
  <si>
    <t>Machaerium sp.</t>
  </si>
  <si>
    <t>Pouteria sapota</t>
  </si>
  <si>
    <t>Zapote de Carne</t>
  </si>
  <si>
    <t>Schoenobiblus sp.</t>
  </si>
  <si>
    <t>Pita</t>
  </si>
  <si>
    <t>Clusia veneralenses</t>
  </si>
  <si>
    <t>Pterygota excelsa</t>
  </si>
  <si>
    <t>Zapato</t>
  </si>
  <si>
    <t>Zanthoxylum fagara Sarg.</t>
  </si>
  <si>
    <t>Higuera</t>
  </si>
  <si>
    <t>Ficus turrialbana</t>
  </si>
  <si>
    <t>Piptocoma discolor</t>
  </si>
  <si>
    <t>Gallinazo</t>
  </si>
  <si>
    <t>Trattinnickia aspera</t>
  </si>
  <si>
    <t>R-AA-151</t>
  </si>
  <si>
    <t>El uso de ésta hoja se realiza para el cálculo de mas de 10 especies y/o para técnicos con mayor conocimiento de las variables de la tasa a calcular</t>
  </si>
  <si>
    <t>Esta hoja puede emplearse para dos ocasiones, cuando se va a calcular la tasa para 10 especies o menos y/o cuando se es principiante en el cálculo de la misma.</t>
  </si>
  <si>
    <t xml:space="preserve"> </t>
  </si>
  <si>
    <t>Dugandiodendron maginfolium</t>
  </si>
  <si>
    <t>Nota: Si la evaluación comprende dos o mas municipios, deberá calcularse volumen/especie/ municipio</t>
  </si>
  <si>
    <t>Acacia mangium NO USAR PARA TCF</t>
  </si>
  <si>
    <t>Acacia melanoxylon NO USAR PARA TCF</t>
  </si>
  <si>
    <t>Aegiphila elata NO USAR PARA TCF</t>
  </si>
  <si>
    <t>Aiphanes hirsuta NO USAR PARA TCF</t>
  </si>
  <si>
    <t>Aiphanes horrida NO USAR PARA TCF</t>
  </si>
  <si>
    <t>Alsophila cuspidata NO USAR PARA TCF</t>
  </si>
  <si>
    <t>Annona glabra NO USAR PARA TCF</t>
  </si>
  <si>
    <t>Annona hayesii NO USAR PARA TCF</t>
  </si>
  <si>
    <t>Annona lutescens NO USAR PARA TCF</t>
  </si>
  <si>
    <t>Annona montana NO USAR PARA TCF</t>
  </si>
  <si>
    <t>Annona muricata NO USAR PARA TCF</t>
  </si>
  <si>
    <t>Annona purpurea NO USAR PARA TCF</t>
  </si>
  <si>
    <t>Annona reticulata NO USAR PARA TCF</t>
  </si>
  <si>
    <t>Annona sp. NO USAR PARA TCF</t>
  </si>
  <si>
    <t>Annona spraguei NO USAR PARA TCF</t>
  </si>
  <si>
    <t>Annona squamosa NO USAR PARA TCF</t>
  </si>
  <si>
    <t>Annona tenuiflora NO USAR PARA TCF</t>
  </si>
  <si>
    <t>Araucaria angustifolia NO USAR PARA TCF</t>
  </si>
  <si>
    <t>Araucaria excelsa NO USAR PARA TCF</t>
  </si>
  <si>
    <t>Araucaria sp. NO USAR PARA TCF</t>
  </si>
  <si>
    <t>Archontophoenix alexandrae NO USAR PARA TCF</t>
  </si>
  <si>
    <t>Archontophoenix cunninghamiana NO USAR PARA TCF</t>
  </si>
  <si>
    <t>Archontophoenix sp. NO USAR PARA TCF</t>
  </si>
  <si>
    <t>Artocarpus altilis NO USAR PARA TCF</t>
  </si>
  <si>
    <t>Astrocaryum gynacanthum NO USAR PARA TCF</t>
  </si>
  <si>
    <t>Bactris caribaea NO USAR PARA TCF</t>
  </si>
  <si>
    <t>Bactris gasipaes NO USAR PARA TCF</t>
  </si>
  <si>
    <t>Bactris maraja NO USAR PARA TCF</t>
  </si>
  <si>
    <t>Bactris paula NO USAR PARA TCF</t>
  </si>
  <si>
    <t>Bactris sp. NO USAR PARA TCF</t>
  </si>
  <si>
    <t>Bambusa guadua NO USAR PARA TCF</t>
  </si>
  <si>
    <t>Bambusa vulgaris NO USAR PARA TCF</t>
  </si>
  <si>
    <t>Borojoa patinoi NO USAR PARA TCF</t>
  </si>
  <si>
    <t>Carica papaya NO USAR PARA TCF</t>
  </si>
  <si>
    <t>Carludovica palmata NO USAR PARA TCF</t>
  </si>
  <si>
    <t>Chrysalidocarpus lutescens NO USAR PARA TCF</t>
  </si>
  <si>
    <t>Citrus × aurantiifolia NO USAR PARA TCF</t>
  </si>
  <si>
    <t>Citrus × aurantium NO USAR PARA TCF</t>
  </si>
  <si>
    <t>Citrus × latifolia NO USAR PARA TCF</t>
  </si>
  <si>
    <t>Citrus × limon NO USAR PARA TCF</t>
  </si>
  <si>
    <t>Citrus × sinensis NO USAR PARA TCF</t>
  </si>
  <si>
    <t>Citrus aurantifolia NO USAR PARA TCF</t>
  </si>
  <si>
    <t>Citrus aurantium NO USAR PARA TCF</t>
  </si>
  <si>
    <t>Citrus limon NO USAR PARA TCF</t>
  </si>
  <si>
    <t>Citrus maxima NO USAR PARA TCF</t>
  </si>
  <si>
    <t>Citrus reticulata NO USAR PARA TCF</t>
  </si>
  <si>
    <t>Citrus sp. NO USAR PARA TCF</t>
  </si>
  <si>
    <t>Cnidoscolus aconitifolius NO USAR PARA TCF</t>
  </si>
  <si>
    <t>Cnidoscolus kunthianus NO USAR PARA TCF</t>
  </si>
  <si>
    <t>Coussapoa herthae NO USAR PARA TCF</t>
  </si>
  <si>
    <t>Coussapoa sp. NO USAR PARA TCF</t>
  </si>
  <si>
    <t>Coussapoa villosa NO USAR PARA TCF</t>
  </si>
  <si>
    <t>Croton magdalenensis NO USAR PARA TCF</t>
  </si>
  <si>
    <t>Croton matourensis NO USAR PARA TCF</t>
  </si>
  <si>
    <t>Croton pachypodus NO USAR PARA TCF</t>
  </si>
  <si>
    <t>Croton schiedeanus NO USAR PARA TCF</t>
  </si>
  <si>
    <t>Croton sp. NO USAR PARA TCF</t>
  </si>
  <si>
    <t>Cyathea microdonta NO USAR PARA TCF</t>
  </si>
  <si>
    <t>Cyathea multiflora NO USAR PARA TCF</t>
  </si>
  <si>
    <t>Cyathea poeppigii NO USAR PARA TCF</t>
  </si>
  <si>
    <t>Cyathea sp. NO USAR PARA TCF</t>
  </si>
  <si>
    <t>Cyathea spectabilis NO USAR PARA TCF</t>
  </si>
  <si>
    <t>Cyathea trichiata NO USAR PARA TCF</t>
  </si>
  <si>
    <t>Dictyocaryum platysepalum NO USAR PARA TCF</t>
  </si>
  <si>
    <t>Dypsis lutescens NO USAR PARA TCF</t>
  </si>
  <si>
    <t>Elaeis guineensis NO USAR PARA TCF</t>
  </si>
  <si>
    <t>Elaeis oleifera NO USAR PARA TCF</t>
  </si>
  <si>
    <t>Eriobotrya japonica NO USAR PARA TCF</t>
  </si>
  <si>
    <t>Eucalyptus globulus NO USAR PARA TCF</t>
  </si>
  <si>
    <t>Eucalyptus sp. NO USAR PARA TCF</t>
  </si>
  <si>
    <t>Euterpe oleracea NO USAR PARA TCF</t>
  </si>
  <si>
    <t>Fusaea longifolia NO USAR PARA TCF</t>
  </si>
  <si>
    <t>Gmelina arborea NO USAR PARA TCF</t>
  </si>
  <si>
    <t>Guadua amplexifolia NO USAR PARA TCF</t>
  </si>
  <si>
    <t>Guadua angustifolia NO USAR PARA TCF</t>
  </si>
  <si>
    <t>Guadua sp. NO USAR PARA TCF</t>
  </si>
  <si>
    <t>Mangifera indica NO USAR PARA TCF</t>
  </si>
  <si>
    <t>Pinus caribaea NO USAR PARA TCF</t>
  </si>
  <si>
    <t>Pinus oocarpa NO USAR PARA TCF</t>
  </si>
  <si>
    <t>Pinus patula NO USAR PARA TCF</t>
  </si>
  <si>
    <t>Pinus sp. NO USAR PARA TCF</t>
  </si>
  <si>
    <t>Spathodea campanulata NO USAR PARA TCF</t>
  </si>
  <si>
    <t>Tectona grandis NO USAR PARA TCF</t>
  </si>
  <si>
    <t>Theobroma cacao NO USAR PARA TCF</t>
  </si>
  <si>
    <t>Theobroma hylaeum NO USAR PARA TCF</t>
  </si>
  <si>
    <t>Lindackeria laurina</t>
  </si>
  <si>
    <t>candelo</t>
  </si>
  <si>
    <t>Cupressus lusitanica NO USAR PARA TCFM</t>
  </si>
  <si>
    <r>
      <rPr>
        <sz val="9"/>
        <color theme="1"/>
        <rFont val="Arial"/>
        <family val="2"/>
      </rPr>
      <t>Coeficiente de Uso de la madera:</t>
    </r>
    <r>
      <rPr>
        <b/>
        <sz val="9"/>
        <color theme="1"/>
        <rFont val="Arial"/>
        <family val="2"/>
      </rPr>
      <t xml:space="preserve"> CUM</t>
    </r>
  </si>
  <si>
    <r>
      <t xml:space="preserve">Coeficiente de escasez de Bosques: </t>
    </r>
    <r>
      <rPr>
        <b/>
        <sz val="9"/>
        <color theme="1"/>
        <rFont val="Arial"/>
        <family val="2"/>
      </rPr>
      <t>CEB</t>
    </r>
    <r>
      <rPr>
        <sz val="9"/>
        <color theme="1"/>
        <rFont val="Arial"/>
        <family val="2"/>
      </rPr>
      <t xml:space="preserve">
</t>
    </r>
  </si>
  <si>
    <r>
      <t xml:space="preserve">Area Total Bosques: </t>
    </r>
    <r>
      <rPr>
        <b/>
        <sz val="9"/>
        <color theme="1"/>
        <rFont val="Arial"/>
        <family val="2"/>
      </rPr>
      <t>ATBN (ha)</t>
    </r>
  </si>
  <si>
    <r>
      <t xml:space="preserve">Area Total de Areas Protegidas en el RUNAP: </t>
    </r>
    <r>
      <rPr>
        <b/>
        <sz val="9"/>
        <color theme="1"/>
        <rFont val="Arial"/>
        <family val="2"/>
      </rPr>
      <t>ATAP (ha)</t>
    </r>
  </si>
  <si>
    <r>
      <t xml:space="preserve">Area Total Jurisdiccion </t>
    </r>
    <r>
      <rPr>
        <b/>
        <sz val="9"/>
        <color theme="1"/>
        <rFont val="Arial"/>
        <family val="2"/>
      </rPr>
      <t>(ATJ) ha</t>
    </r>
  </si>
  <si>
    <r>
      <t xml:space="preserve">Especies que se recomienda otorgar
</t>
    </r>
    <r>
      <rPr>
        <sz val="8"/>
        <color theme="1"/>
        <rFont val="Arial"/>
        <family val="2"/>
      </rPr>
      <t xml:space="preserve">El siguiente recuadro contiene el listado de las especies </t>
    </r>
    <r>
      <rPr>
        <b/>
        <sz val="8"/>
        <color theme="1"/>
        <rFont val="Arial"/>
        <family val="2"/>
      </rPr>
      <t>Muy Especiales</t>
    </r>
    <r>
      <rPr>
        <sz val="8"/>
        <color theme="1"/>
        <rFont val="Arial"/>
        <family val="2"/>
      </rPr>
      <t xml:space="preserve"> y </t>
    </r>
    <r>
      <rPr>
        <b/>
        <sz val="8"/>
        <color theme="1"/>
        <rFont val="Arial"/>
        <family val="2"/>
      </rPr>
      <t>Especiales</t>
    </r>
    <r>
      <rPr>
        <sz val="8"/>
        <color theme="1"/>
        <rFont val="Arial"/>
        <family val="2"/>
      </rPr>
      <t>, si la que requiere no aparece en él diríjase al recuadro seguiente.</t>
    </r>
  </si>
  <si>
    <r>
      <t>V m</t>
    </r>
    <r>
      <rPr>
        <b/>
        <vertAlign val="superscript"/>
        <sz val="9"/>
        <color theme="1"/>
        <rFont val="Arial"/>
        <family val="2"/>
      </rPr>
      <t>3</t>
    </r>
    <r>
      <rPr>
        <b/>
        <sz val="9"/>
        <color theme="1"/>
        <rFont val="Arial"/>
        <family val="2"/>
      </rPr>
      <t xml:space="preserve"> Bruto a otorgar</t>
    </r>
  </si>
  <si>
    <r>
      <t xml:space="preserve">Otras Especies
</t>
    </r>
    <r>
      <rPr>
        <sz val="8"/>
        <color theme="1"/>
        <rFont val="Arial"/>
        <family val="2"/>
      </rPr>
      <t>Especies que no se encuentran dentro del listado contenido en Artículo 2.2.9.12.2.6 Decreto 1390 de 2018.</t>
    </r>
  </si>
  <si>
    <r>
      <t>Tasa por especie ($/m</t>
    </r>
    <r>
      <rPr>
        <b/>
        <vertAlign val="superscript"/>
        <sz val="8"/>
        <color theme="1"/>
        <rFont val="Arial"/>
        <family val="2"/>
      </rPr>
      <t>3</t>
    </r>
    <r>
      <rPr>
        <b/>
        <sz val="8"/>
        <color theme="1"/>
        <rFont val="Arial"/>
        <family val="2"/>
      </rPr>
      <t xml:space="preserve"> en bruto)</t>
    </r>
  </si>
  <si>
    <t>Versión 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</si>
</sst>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9">
    <numFmt numFmtId="43" formatCode="_-* #,##0.00_-;\-* #,##0.00_-;_-* &quot;-&quot;??_-;_-@_-"/>
    <numFmt numFmtId="164" formatCode="_-&quot;$&quot;* #,##0.00_-;\-&quot;$&quot;* #,##0.00_-;_-&quot;$&quot;* &quot;-&quot;??_-;_-@_-"/>
    <numFmt numFmtId="165" formatCode="_-* #,##0_-;\-* #,##0_-;_-* &quot;-&quot;??_-;_-@_-"/>
    <numFmt numFmtId="166" formatCode="_-&quot;$&quot;* #,##0_-;\-&quot;$&quot;* #,##0_-;_-&quot;$&quot;* &quot;-&quot;??_-;_-@_-"/>
    <numFmt numFmtId="167" formatCode="0;\-0;;@"/>
    <numFmt numFmtId="168" formatCode="0.0;\-0.000000;;@"/>
    <numFmt numFmtId="169" formatCode="0.0;\-0.000000000;;@"/>
    <numFmt numFmtId="170" formatCode="_-* #,##0.000000_-;\-* #,##0.000000_-;_-* &quot;-&quot;??_-;_-@_-"/>
    <numFmt numFmtId="171" formatCode="_-* #,##0.000000_-;\-* #,##0.000000_-;_-* &quot;-&quot;??????_-;_-@_-"/>
  </numFmts>
  <fonts count="3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0002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color rgb="FF000002"/>
      <name val="Calibri"/>
      <family val="2"/>
      <scheme val="minor"/>
    </font>
    <font>
      <i/>
      <sz val="11"/>
      <color rgb="FF000002"/>
      <name val="Calibri"/>
      <family val="2"/>
      <scheme val="minor"/>
    </font>
    <font>
      <sz val="11"/>
      <color rgb="FF000001"/>
      <name val="Calibri"/>
      <family val="2"/>
      <scheme val="minor"/>
    </font>
    <font>
      <sz val="11"/>
      <color rgb="FF000003"/>
      <name val="Calibri"/>
      <family val="2"/>
      <scheme val="minor"/>
    </font>
    <font>
      <sz val="9"/>
      <color theme="1"/>
      <name val="Verdana"/>
      <family val="2"/>
    </font>
    <font>
      <b/>
      <sz val="9"/>
      <color theme="1"/>
      <name val="Verdana"/>
      <family val="2"/>
    </font>
    <font>
      <b/>
      <vertAlign val="superscript"/>
      <sz val="9"/>
      <color theme="1"/>
      <name val="Verdana"/>
      <family val="2"/>
    </font>
    <font>
      <sz val="9"/>
      <color rgb="FF000000"/>
      <name val="Verdana"/>
      <family val="2"/>
    </font>
    <font>
      <b/>
      <sz val="8"/>
      <color theme="1"/>
      <name val="Verdana"/>
      <family val="2"/>
    </font>
    <font>
      <b/>
      <vertAlign val="superscript"/>
      <sz val="8"/>
      <color theme="1"/>
      <name val="Verdana"/>
      <family val="2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  <font>
      <i/>
      <sz val="11"/>
      <color rgb="FF7030A0"/>
      <name val="Calibri"/>
      <family val="2"/>
      <scheme val="minor"/>
    </font>
    <font>
      <i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i/>
      <sz val="11"/>
      <color rgb="FFFF0000"/>
      <name val="Calibri"/>
      <family val="2"/>
      <scheme val="minor"/>
    </font>
    <font>
      <i/>
      <sz val="11"/>
      <color theme="4"/>
      <name val="Calibri"/>
      <family val="2"/>
      <scheme val="minor"/>
    </font>
    <font>
      <i/>
      <sz val="11"/>
      <color rgb="FF000000"/>
      <name val="Arial"/>
      <family val="2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sz val="11"/>
      <color theme="1"/>
      <name val="Arial"/>
      <family val="2"/>
    </font>
    <font>
      <i/>
      <sz val="9"/>
      <color theme="1"/>
      <name val="Arial"/>
      <family val="2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b/>
      <vertAlign val="superscript"/>
      <sz val="9"/>
      <color theme="1"/>
      <name val="Arial"/>
      <family val="2"/>
    </font>
    <font>
      <sz val="9"/>
      <color rgb="FF000000"/>
      <name val="Arial"/>
      <family val="2"/>
    </font>
    <font>
      <b/>
      <vertAlign val="superscript"/>
      <sz val="8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136">
    <xf numFmtId="0" fontId="0" fillId="0" borderId="0" xfId="0"/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0" fillId="0" borderId="0" xfId="0" applyFont="1" applyFill="1" applyBorder="1" applyAlignment="1"/>
    <xf numFmtId="0" fontId="4" fillId="0" borderId="0" xfId="0" applyFont="1" applyFill="1" applyBorder="1" applyAlignment="1"/>
    <xf numFmtId="0" fontId="5" fillId="0" borderId="0" xfId="0" applyFont="1" applyFill="1" applyBorder="1" applyAlignment="1"/>
    <xf numFmtId="0" fontId="0" fillId="0" borderId="0" xfId="0" applyFont="1" applyFill="1" applyBorder="1"/>
    <xf numFmtId="0" fontId="6" fillId="0" borderId="0" xfId="0" applyFont="1" applyFill="1" applyBorder="1" applyAlignment="1"/>
    <xf numFmtId="0" fontId="8" fillId="0" borderId="0" xfId="0" applyFont="1" applyFill="1" applyBorder="1" applyAlignment="1"/>
    <xf numFmtId="0" fontId="10" fillId="0" borderId="8" xfId="0" applyFont="1" applyBorder="1" applyAlignment="1" applyProtection="1">
      <alignment wrapText="1"/>
      <protection locked="0"/>
    </xf>
    <xf numFmtId="0" fontId="9" fillId="0" borderId="5" xfId="0" applyFont="1" applyFill="1" applyBorder="1" applyAlignment="1" applyProtection="1">
      <protection locked="0"/>
    </xf>
    <xf numFmtId="0" fontId="2" fillId="0" borderId="0" xfId="0" applyFont="1"/>
    <xf numFmtId="0" fontId="15" fillId="0" borderId="0" xfId="0" applyFont="1" applyAlignment="1">
      <alignment horizontal="center" vertical="center"/>
    </xf>
    <xf numFmtId="0" fontId="16" fillId="0" borderId="0" xfId="0" applyFont="1"/>
    <xf numFmtId="0" fontId="17" fillId="0" borderId="0" xfId="0" applyFont="1"/>
    <xf numFmtId="0" fontId="16" fillId="0" borderId="0" xfId="0" applyFont="1" applyFill="1"/>
    <xf numFmtId="0" fontId="0" fillId="0" borderId="5" xfId="0" applyBorder="1" applyProtection="1">
      <protection locked="0"/>
    </xf>
    <xf numFmtId="0" fontId="18" fillId="0" borderId="0" xfId="0" applyFont="1" applyFill="1" applyBorder="1" applyAlignment="1"/>
    <xf numFmtId="0" fontId="10" fillId="0" borderId="0" xfId="0" applyFont="1" applyBorder="1" applyAlignment="1" applyProtection="1">
      <alignment wrapText="1"/>
      <protection locked="0"/>
    </xf>
    <xf numFmtId="0" fontId="24" fillId="0" borderId="8" xfId="0" applyFont="1" applyBorder="1" applyAlignment="1" applyProtection="1">
      <alignment wrapText="1"/>
      <protection locked="0"/>
    </xf>
    <xf numFmtId="0" fontId="25" fillId="0" borderId="0" xfId="0" applyFont="1" applyBorder="1" applyAlignment="1" applyProtection="1">
      <alignment wrapText="1"/>
      <protection locked="0"/>
    </xf>
    <xf numFmtId="49" fontId="24" fillId="0" borderId="5" xfId="0" applyNumberFormat="1" applyFont="1" applyBorder="1" applyAlignment="1" applyProtection="1">
      <alignment wrapText="1"/>
      <protection locked="0"/>
    </xf>
    <xf numFmtId="49" fontId="27" fillId="0" borderId="5" xfId="0" applyNumberFormat="1" applyFont="1" applyBorder="1" applyProtection="1">
      <protection locked="0"/>
    </xf>
    <xf numFmtId="0" fontId="31" fillId="0" borderId="5" xfId="0" applyFont="1" applyBorder="1" applyAlignment="1" applyProtection="1">
      <alignment horizontal="center" vertical="center"/>
      <protection locked="0"/>
    </xf>
    <xf numFmtId="0" fontId="9" fillId="0" borderId="0" xfId="0" applyFont="1" applyBorder="1" applyAlignment="1" applyProtection="1">
      <alignment horizontal="center" wrapText="1"/>
      <protection locked="0"/>
    </xf>
    <xf numFmtId="0" fontId="9" fillId="0" borderId="0" xfId="0" applyFont="1" applyProtection="1">
      <protection locked="0"/>
    </xf>
    <xf numFmtId="0" fontId="10" fillId="0" borderId="0" xfId="0" applyFont="1" applyAlignment="1" applyProtection="1">
      <alignment horizontal="left" wrapText="1"/>
      <protection locked="0"/>
    </xf>
    <xf numFmtId="0" fontId="10" fillId="0" borderId="0" xfId="0" applyFont="1" applyAlignment="1" applyProtection="1">
      <alignment horizontal="center" wrapText="1"/>
      <protection locked="0"/>
    </xf>
    <xf numFmtId="0" fontId="0" fillId="0" borderId="0" xfId="0" applyProtection="1">
      <protection locked="0"/>
    </xf>
    <xf numFmtId="0" fontId="10" fillId="2" borderId="5" xfId="0" applyFont="1" applyFill="1" applyBorder="1" applyAlignment="1" applyProtection="1">
      <protection locked="0"/>
    </xf>
    <xf numFmtId="0" fontId="10" fillId="2" borderId="5" xfId="0" applyFont="1" applyFill="1" applyBorder="1" applyAlignment="1" applyProtection="1">
      <alignment horizontal="center" wrapText="1"/>
      <protection locked="0"/>
    </xf>
    <xf numFmtId="0" fontId="10" fillId="0" borderId="5" xfId="0" applyFont="1" applyBorder="1" applyAlignment="1" applyProtection="1">
      <alignment horizontal="center" vertical="center" wrapText="1"/>
      <protection locked="0"/>
    </xf>
    <xf numFmtId="0" fontId="13" fillId="0" borderId="5" xfId="0" applyFont="1" applyBorder="1" applyAlignment="1" applyProtection="1">
      <alignment horizontal="center" vertical="center" wrapText="1"/>
      <protection locked="0"/>
    </xf>
    <xf numFmtId="0" fontId="10" fillId="0" borderId="5" xfId="0" applyFont="1" applyFill="1" applyBorder="1" applyAlignment="1" applyProtection="1">
      <alignment horizontal="center" vertical="center" wrapText="1"/>
      <protection locked="0"/>
    </xf>
    <xf numFmtId="0" fontId="24" fillId="0" borderId="0" xfId="0" applyFont="1" applyBorder="1" applyAlignment="1" applyProtection="1">
      <alignment horizontal="center" wrapText="1"/>
      <protection locked="0"/>
    </xf>
    <xf numFmtId="0" fontId="24" fillId="0" borderId="0" xfId="0" applyFont="1" applyProtection="1">
      <protection locked="0"/>
    </xf>
    <xf numFmtId="0" fontId="24" fillId="0" borderId="0" xfId="0" applyFont="1" applyAlignment="1" applyProtection="1">
      <alignment horizontal="center" wrapText="1"/>
      <protection locked="0"/>
    </xf>
    <xf numFmtId="0" fontId="25" fillId="0" borderId="0" xfId="0" applyFont="1" applyAlignment="1" applyProtection="1">
      <alignment wrapText="1"/>
      <protection locked="0"/>
    </xf>
    <xf numFmtId="0" fontId="24" fillId="0" borderId="0" xfId="0" applyFont="1" applyAlignment="1" applyProtection="1">
      <alignment wrapText="1"/>
      <protection locked="0"/>
    </xf>
    <xf numFmtId="0" fontId="25" fillId="0" borderId="0" xfId="0" applyFont="1" applyAlignment="1" applyProtection="1">
      <alignment horizontal="left" wrapText="1"/>
      <protection locked="0"/>
    </xf>
    <xf numFmtId="0" fontId="25" fillId="0" borderId="0" xfId="0" applyFont="1" applyAlignment="1" applyProtection="1">
      <protection locked="0"/>
    </xf>
    <xf numFmtId="0" fontId="25" fillId="2" borderId="6" xfId="0" applyFont="1" applyFill="1" applyBorder="1" applyAlignment="1" applyProtection="1">
      <alignment wrapText="1"/>
      <protection locked="0"/>
    </xf>
    <xf numFmtId="0" fontId="25" fillId="0" borderId="0" xfId="0" applyFont="1" applyFill="1" applyBorder="1" applyAlignment="1" applyProtection="1">
      <alignment wrapText="1"/>
      <protection locked="0"/>
    </xf>
    <xf numFmtId="166" fontId="24" fillId="0" borderId="0" xfId="2" applyNumberFormat="1" applyFont="1" applyFill="1" applyBorder="1" applyAlignment="1" applyProtection="1">
      <alignment horizontal="center"/>
      <protection locked="0"/>
    </xf>
    <xf numFmtId="0" fontId="25" fillId="2" borderId="6" xfId="0" applyFont="1" applyFill="1" applyBorder="1" applyAlignment="1" applyProtection="1">
      <alignment horizontal="center" wrapText="1"/>
      <protection locked="0"/>
    </xf>
    <xf numFmtId="0" fontId="25" fillId="0" borderId="0" xfId="0" applyFont="1" applyAlignment="1" applyProtection="1">
      <alignment horizontal="center" wrapText="1"/>
      <protection locked="0"/>
    </xf>
    <xf numFmtId="0" fontId="25" fillId="2" borderId="1" xfId="0" applyFont="1" applyFill="1" applyBorder="1" applyAlignment="1" applyProtection="1">
      <alignment horizontal="center" wrapText="1"/>
      <protection locked="0"/>
    </xf>
    <xf numFmtId="0" fontId="24" fillId="0" borderId="5" xfId="0" applyFont="1" applyBorder="1" applyProtection="1">
      <protection locked="0"/>
    </xf>
    <xf numFmtId="0" fontId="25" fillId="0" borderId="5" xfId="0" applyFont="1" applyBorder="1" applyAlignment="1" applyProtection="1">
      <alignment horizontal="center" vertical="center" wrapText="1"/>
      <protection locked="0"/>
    </xf>
    <xf numFmtId="0" fontId="24" fillId="0" borderId="0" xfId="0" applyFont="1" applyAlignment="1" applyProtection="1">
      <alignment vertical="top" wrapText="1"/>
      <protection locked="0"/>
    </xf>
    <xf numFmtId="49" fontId="24" fillId="0" borderId="0" xfId="0" applyNumberFormat="1" applyFont="1" applyBorder="1" applyAlignment="1" applyProtection="1">
      <alignment wrapText="1"/>
      <protection locked="0"/>
    </xf>
    <xf numFmtId="49" fontId="27" fillId="0" borderId="0" xfId="0" applyNumberFormat="1" applyFont="1" applyBorder="1" applyProtection="1">
      <protection locked="0"/>
    </xf>
    <xf numFmtId="0" fontId="24" fillId="0" borderId="0" xfId="0" applyFont="1" applyBorder="1" applyProtection="1">
      <protection locked="0"/>
    </xf>
    <xf numFmtId="0" fontId="31" fillId="0" borderId="0" xfId="0" applyFont="1" applyBorder="1" applyAlignment="1" applyProtection="1">
      <alignment horizontal="center" vertical="center"/>
      <protection locked="0"/>
    </xf>
    <xf numFmtId="167" fontId="31" fillId="0" borderId="5" xfId="0" applyNumberFormat="1" applyFont="1" applyBorder="1" applyAlignment="1" applyProtection="1">
      <alignment horizontal="right" vertical="center"/>
      <protection locked="0"/>
    </xf>
    <xf numFmtId="0" fontId="24" fillId="0" borderId="5" xfId="0" applyFont="1" applyBorder="1" applyAlignment="1" applyProtection="1">
      <alignment horizontal="left" vertical="center"/>
      <protection locked="0"/>
    </xf>
    <xf numFmtId="0" fontId="24" fillId="0" borderId="5" xfId="0" applyFont="1" applyBorder="1" applyAlignment="1" applyProtection="1">
      <alignment horizontal="right" vertical="center"/>
      <protection locked="0"/>
    </xf>
    <xf numFmtId="0" fontId="25" fillId="2" borderId="15" xfId="0" applyFont="1" applyFill="1" applyBorder="1" applyAlignment="1" applyProtection="1">
      <alignment horizontal="center" wrapText="1"/>
      <protection locked="0"/>
    </xf>
    <xf numFmtId="0" fontId="29" fillId="0" borderId="5" xfId="0" applyFont="1" applyBorder="1" applyAlignment="1" applyProtection="1">
      <alignment horizontal="center" vertical="center" wrapText="1"/>
      <protection locked="0"/>
    </xf>
    <xf numFmtId="0" fontId="25" fillId="0" borderId="5" xfId="0" applyFont="1" applyFill="1" applyBorder="1" applyAlignment="1" applyProtection="1">
      <alignment horizontal="center" vertical="center" wrapText="1"/>
      <protection locked="0"/>
    </xf>
    <xf numFmtId="0" fontId="25" fillId="0" borderId="0" xfId="0" applyFont="1" applyProtection="1">
      <protection locked="0"/>
    </xf>
    <xf numFmtId="167" fontId="24" fillId="0" borderId="5" xfId="0" applyNumberFormat="1" applyFont="1" applyBorder="1" applyAlignment="1" applyProtection="1">
      <alignment horizontal="left" wrapText="1"/>
      <protection locked="0"/>
    </xf>
    <xf numFmtId="167" fontId="27" fillId="0" borderId="5" xfId="0" applyNumberFormat="1" applyFont="1" applyBorder="1" applyProtection="1">
      <protection locked="0"/>
    </xf>
    <xf numFmtId="168" fontId="31" fillId="0" borderId="5" xfId="0" applyNumberFormat="1" applyFont="1" applyBorder="1" applyAlignment="1" applyProtection="1">
      <alignment horizontal="center" vertical="center"/>
      <protection locked="0"/>
    </xf>
    <xf numFmtId="166" fontId="24" fillId="0" borderId="5" xfId="2" applyNumberFormat="1" applyFont="1" applyBorder="1" applyProtection="1">
      <protection locked="0"/>
    </xf>
    <xf numFmtId="169" fontId="25" fillId="0" borderId="5" xfId="0" applyNumberFormat="1" applyFont="1" applyBorder="1" applyAlignment="1" applyProtection="1">
      <alignment horizontal="center"/>
      <protection locked="0"/>
    </xf>
    <xf numFmtId="0" fontId="25" fillId="0" borderId="5" xfId="0" applyFont="1" applyBorder="1" applyAlignment="1" applyProtection="1">
      <alignment horizontal="center"/>
      <protection locked="0"/>
    </xf>
    <xf numFmtId="166" fontId="25" fillId="0" borderId="5" xfId="2" applyNumberFormat="1" applyFont="1" applyBorder="1" applyAlignment="1" applyProtection="1">
      <alignment horizontal="center"/>
      <protection locked="0"/>
    </xf>
    <xf numFmtId="0" fontId="9" fillId="0" borderId="5" xfId="0" applyNumberFormat="1" applyFont="1" applyFill="1" applyBorder="1" applyAlignment="1" applyProtection="1">
      <protection hidden="1"/>
    </xf>
    <xf numFmtId="0" fontId="9" fillId="0" borderId="5" xfId="0" applyFont="1" applyFill="1" applyBorder="1" applyAlignment="1" applyProtection="1">
      <protection hidden="1"/>
    </xf>
    <xf numFmtId="0" fontId="10" fillId="0" borderId="5" xfId="0" applyFont="1" applyBorder="1" applyAlignment="1" applyProtection="1">
      <alignment horizontal="center" vertical="center" wrapText="1"/>
    </xf>
    <xf numFmtId="0" fontId="0" fillId="0" borderId="5" xfId="0" applyNumberFormat="1" applyBorder="1" applyAlignment="1" applyProtection="1">
      <alignment horizontal="left"/>
    </xf>
    <xf numFmtId="0" fontId="4" fillId="0" borderId="5" xfId="0" applyFont="1" applyBorder="1" applyProtection="1"/>
    <xf numFmtId="0" fontId="0" fillId="0" borderId="5" xfId="0" applyBorder="1" applyProtection="1"/>
    <xf numFmtId="167" fontId="12" fillId="0" borderId="5" xfId="0" applyNumberFormat="1" applyFont="1" applyBorder="1" applyAlignment="1" applyProtection="1">
      <alignment horizontal="left" vertical="center"/>
    </xf>
    <xf numFmtId="0" fontId="21" fillId="0" borderId="5" xfId="0" applyFont="1" applyBorder="1" applyProtection="1"/>
    <xf numFmtId="0" fontId="12" fillId="0" borderId="5" xfId="0" applyNumberFormat="1" applyFont="1" applyBorder="1" applyAlignment="1" applyProtection="1">
      <alignment horizontal="left" vertical="center"/>
    </xf>
    <xf numFmtId="0" fontId="22" fillId="0" borderId="5" xfId="0" applyFont="1" applyBorder="1" applyProtection="1"/>
    <xf numFmtId="0" fontId="19" fillId="0" borderId="5" xfId="0" applyFont="1" applyBorder="1" applyProtection="1"/>
    <xf numFmtId="0" fontId="20" fillId="0" borderId="5" xfId="0" applyFont="1" applyBorder="1" applyProtection="1"/>
    <xf numFmtId="0" fontId="23" fillId="0" borderId="0" xfId="0" applyFont="1" applyProtection="1"/>
    <xf numFmtId="166" fontId="0" fillId="0" borderId="5" xfId="0" applyNumberFormat="1" applyBorder="1" applyProtection="1">
      <protection hidden="1"/>
    </xf>
    <xf numFmtId="166" fontId="0" fillId="0" borderId="5" xfId="2" applyNumberFormat="1" applyFont="1" applyBorder="1" applyProtection="1">
      <protection hidden="1"/>
    </xf>
    <xf numFmtId="0" fontId="0" fillId="0" borderId="5" xfId="0" applyBorder="1" applyProtection="1">
      <protection hidden="1"/>
    </xf>
    <xf numFmtId="0" fontId="28" fillId="0" borderId="5" xfId="0" applyFont="1" applyBorder="1" applyAlignment="1" applyProtection="1">
      <alignment horizontal="left" vertical="center" wrapText="1"/>
      <protection locked="0"/>
    </xf>
    <xf numFmtId="0" fontId="24" fillId="0" borderId="5" xfId="0" applyFont="1" applyBorder="1" applyAlignment="1" applyProtection="1">
      <alignment vertical="center" wrapText="1"/>
    </xf>
    <xf numFmtId="0" fontId="24" fillId="0" borderId="5" xfId="0" applyFont="1" applyBorder="1" applyAlignment="1" applyProtection="1">
      <alignment vertical="center"/>
    </xf>
    <xf numFmtId="0" fontId="24" fillId="0" borderId="5" xfId="0" applyFont="1" applyBorder="1" applyAlignment="1" applyProtection="1">
      <alignment vertical="top"/>
    </xf>
    <xf numFmtId="0" fontId="24" fillId="0" borderId="5" xfId="0" applyFont="1" applyBorder="1" applyAlignment="1" applyProtection="1">
      <alignment wrapText="1"/>
    </xf>
    <xf numFmtId="171" fontId="25" fillId="2" borderId="2" xfId="0" applyNumberFormat="1" applyFont="1" applyFill="1" applyBorder="1" applyAlignment="1" applyProtection="1">
      <alignment horizontal="center"/>
    </xf>
    <xf numFmtId="0" fontId="25" fillId="2" borderId="3" xfId="0" applyFont="1" applyFill="1" applyBorder="1" applyAlignment="1" applyProtection="1">
      <alignment horizontal="center"/>
    </xf>
    <xf numFmtId="0" fontId="25" fillId="0" borderId="12" xfId="0" applyFont="1" applyBorder="1" applyAlignment="1" applyProtection="1">
      <alignment horizontal="center" vertical="center" wrapText="1"/>
      <protection locked="0"/>
    </xf>
    <xf numFmtId="0" fontId="25" fillId="0" borderId="14" xfId="0" applyFont="1" applyBorder="1" applyAlignment="1" applyProtection="1">
      <alignment horizontal="center" vertical="center" wrapText="1"/>
      <protection locked="0"/>
    </xf>
    <xf numFmtId="0" fontId="25" fillId="0" borderId="13" xfId="0" applyFont="1" applyBorder="1" applyAlignment="1" applyProtection="1">
      <alignment horizontal="center" vertical="center" wrapText="1"/>
      <protection locked="0"/>
    </xf>
    <xf numFmtId="0" fontId="25" fillId="0" borderId="9" xfId="0" applyFont="1" applyBorder="1" applyAlignment="1" applyProtection="1">
      <alignment horizontal="center" vertical="center" wrapText="1"/>
      <protection locked="0"/>
    </xf>
    <xf numFmtId="0" fontId="25" fillId="0" borderId="10" xfId="0" applyFont="1" applyBorder="1" applyAlignment="1" applyProtection="1">
      <alignment horizontal="center" vertical="center" wrapText="1"/>
      <protection locked="0"/>
    </xf>
    <xf numFmtId="0" fontId="25" fillId="0" borderId="11" xfId="0" applyFont="1" applyBorder="1" applyAlignment="1" applyProtection="1">
      <alignment horizontal="center" vertical="center" wrapText="1"/>
      <protection locked="0"/>
    </xf>
    <xf numFmtId="0" fontId="25" fillId="2" borderId="12" xfId="0" applyFont="1" applyFill="1" applyBorder="1" applyAlignment="1" applyProtection="1">
      <alignment horizontal="center" vertical="center" wrapText="1"/>
      <protection locked="0"/>
    </xf>
    <xf numFmtId="0" fontId="25" fillId="2" borderId="14" xfId="0" applyFont="1" applyFill="1" applyBorder="1" applyAlignment="1" applyProtection="1">
      <alignment horizontal="center" vertical="center" wrapText="1"/>
      <protection locked="0"/>
    </xf>
    <xf numFmtId="0" fontId="25" fillId="2" borderId="13" xfId="0" applyFont="1" applyFill="1" applyBorder="1" applyAlignment="1" applyProtection="1">
      <alignment horizontal="center" vertical="center" wrapText="1"/>
      <protection locked="0"/>
    </xf>
    <xf numFmtId="49" fontId="25" fillId="2" borderId="12" xfId="0" applyNumberFormat="1" applyFont="1" applyFill="1" applyBorder="1" applyAlignment="1" applyProtection="1">
      <alignment horizontal="center" vertical="center" wrapText="1"/>
      <protection locked="0"/>
    </xf>
    <xf numFmtId="49" fontId="25" fillId="2" borderId="14" xfId="0" applyNumberFormat="1" applyFont="1" applyFill="1" applyBorder="1" applyAlignment="1" applyProtection="1">
      <alignment horizontal="center" vertical="center" wrapText="1"/>
      <protection locked="0"/>
    </xf>
    <xf numFmtId="49" fontId="25" fillId="2" borderId="13" xfId="0" applyNumberFormat="1" applyFont="1" applyFill="1" applyBorder="1" applyAlignment="1" applyProtection="1">
      <alignment horizontal="center" vertical="center" wrapText="1"/>
      <protection locked="0"/>
    </xf>
    <xf numFmtId="0" fontId="24" fillId="0" borderId="0" xfId="0" applyFont="1" applyBorder="1" applyAlignment="1" applyProtection="1">
      <alignment horizontal="center" wrapText="1"/>
      <protection locked="0"/>
    </xf>
    <xf numFmtId="0" fontId="25" fillId="2" borderId="12" xfId="0" applyFont="1" applyFill="1" applyBorder="1" applyAlignment="1" applyProtection="1">
      <alignment horizontal="center"/>
      <protection locked="0"/>
    </xf>
    <xf numFmtId="0" fontId="25" fillId="2" borderId="14" xfId="0" applyFont="1" applyFill="1" applyBorder="1" applyAlignment="1" applyProtection="1">
      <alignment horizontal="center"/>
      <protection locked="0"/>
    </xf>
    <xf numFmtId="0" fontId="25" fillId="2" borderId="13" xfId="0" applyFont="1" applyFill="1" applyBorder="1" applyAlignment="1" applyProtection="1">
      <alignment horizontal="center"/>
      <protection locked="0"/>
    </xf>
    <xf numFmtId="0" fontId="24" fillId="2" borderId="5" xfId="0" applyFont="1" applyFill="1" applyBorder="1" applyAlignment="1" applyProtection="1">
      <alignment horizontal="center" wrapText="1"/>
      <protection locked="0"/>
    </xf>
    <xf numFmtId="165" fontId="24" fillId="3" borderId="5" xfId="1" applyNumberFormat="1" applyFont="1" applyFill="1" applyBorder="1" applyAlignment="1" applyProtection="1">
      <alignment horizontal="center" vertical="center"/>
    </xf>
    <xf numFmtId="0" fontId="25" fillId="0" borderId="0" xfId="0" applyFont="1" applyAlignment="1" applyProtection="1">
      <alignment horizontal="center" vertical="center" wrapText="1"/>
      <protection locked="0"/>
    </xf>
    <xf numFmtId="166" fontId="24" fillId="2" borderId="4" xfId="2" applyNumberFormat="1" applyFont="1" applyFill="1" applyBorder="1" applyAlignment="1" applyProtection="1">
      <alignment horizontal="center"/>
    </xf>
    <xf numFmtId="166" fontId="24" fillId="2" borderId="7" xfId="2" applyNumberFormat="1" applyFont="1" applyFill="1" applyBorder="1" applyAlignment="1" applyProtection="1">
      <alignment horizontal="center"/>
    </xf>
    <xf numFmtId="0" fontId="25" fillId="2" borderId="4" xfId="0" applyFont="1" applyFill="1" applyBorder="1" applyAlignment="1" applyProtection="1">
      <alignment horizontal="center"/>
      <protection locked="0"/>
    </xf>
    <xf numFmtId="0" fontId="25" fillId="2" borderId="7" xfId="0" applyFont="1" applyFill="1" applyBorder="1" applyAlignment="1" applyProtection="1">
      <alignment horizontal="center"/>
      <protection locked="0"/>
    </xf>
    <xf numFmtId="0" fontId="25" fillId="0" borderId="5" xfId="0" applyFont="1" applyBorder="1" applyAlignment="1" applyProtection="1">
      <alignment horizontal="center" vertical="center" wrapText="1"/>
      <protection locked="0"/>
    </xf>
    <xf numFmtId="0" fontId="25" fillId="0" borderId="0" xfId="0" applyFont="1" applyAlignment="1" applyProtection="1">
      <alignment horizontal="center" wrapText="1"/>
      <protection locked="0"/>
    </xf>
    <xf numFmtId="0" fontId="24" fillId="0" borderId="0" xfId="0" applyFont="1" applyAlignment="1" applyProtection="1">
      <alignment horizontal="center" vertical="top" wrapText="1"/>
      <protection locked="0"/>
    </xf>
    <xf numFmtId="170" fontId="25" fillId="2" borderId="4" xfId="0" applyNumberFormat="1" applyFont="1" applyFill="1" applyBorder="1" applyAlignment="1" applyProtection="1">
      <alignment horizontal="center"/>
    </xf>
    <xf numFmtId="170" fontId="25" fillId="2" borderId="7" xfId="0" applyNumberFormat="1" applyFont="1" applyFill="1" applyBorder="1" applyAlignment="1" applyProtection="1">
      <alignment horizontal="center"/>
    </xf>
    <xf numFmtId="0" fontId="25" fillId="0" borderId="0" xfId="0" applyFont="1" applyBorder="1" applyAlignment="1" applyProtection="1">
      <alignment horizontal="left" vertical="center" wrapText="1"/>
      <protection locked="0"/>
    </xf>
    <xf numFmtId="0" fontId="25" fillId="0" borderId="0" xfId="0" applyFont="1" applyBorder="1" applyAlignment="1" applyProtection="1">
      <alignment horizontal="left" vertical="center"/>
      <protection locked="0"/>
    </xf>
    <xf numFmtId="0" fontId="26" fillId="0" borderId="0" xfId="0" applyFont="1" applyBorder="1" applyAlignment="1" applyProtection="1">
      <alignment horizontal="left" vertical="center"/>
      <protection locked="0"/>
    </xf>
    <xf numFmtId="0" fontId="24" fillId="0" borderId="8" xfId="0" applyFont="1" applyBorder="1" applyAlignment="1" applyProtection="1">
      <alignment horizontal="center" wrapText="1"/>
      <protection locked="0"/>
    </xf>
    <xf numFmtId="0" fontId="24" fillId="0" borderId="0" xfId="0" applyFont="1" applyAlignment="1" applyProtection="1">
      <alignment horizontal="center" vertical="center" wrapText="1"/>
      <protection locked="0"/>
    </xf>
    <xf numFmtId="0" fontId="27" fillId="4" borderId="16" xfId="0" applyFont="1" applyFill="1" applyBorder="1" applyAlignment="1" applyProtection="1">
      <alignment horizontal="center" vertical="top" wrapText="1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9" fillId="0" borderId="0" xfId="0" applyFont="1" applyBorder="1" applyAlignment="1" applyProtection="1">
      <alignment horizontal="center" wrapText="1"/>
      <protection locked="0"/>
    </xf>
    <xf numFmtId="0" fontId="10" fillId="0" borderId="0" xfId="0" applyFont="1" applyBorder="1" applyAlignment="1" applyProtection="1">
      <alignment horizontal="left" vertical="center" wrapText="1"/>
      <protection locked="0"/>
    </xf>
    <xf numFmtId="0" fontId="10" fillId="0" borderId="0" xfId="0" applyFont="1" applyBorder="1" applyAlignment="1" applyProtection="1">
      <alignment horizontal="left" vertical="center"/>
      <protection locked="0"/>
    </xf>
    <xf numFmtId="0" fontId="0" fillId="0" borderId="0" xfId="0" applyBorder="1" applyAlignment="1" applyProtection="1">
      <alignment horizontal="left" vertical="center"/>
      <protection locked="0"/>
    </xf>
    <xf numFmtId="14" fontId="9" fillId="0" borderId="8" xfId="0" applyNumberFormat="1" applyFont="1" applyBorder="1" applyAlignment="1" applyProtection="1">
      <alignment horizontal="center" wrapText="1"/>
      <protection locked="0"/>
    </xf>
    <xf numFmtId="0" fontId="9" fillId="0" borderId="8" xfId="0" applyFont="1" applyBorder="1" applyAlignment="1" applyProtection="1">
      <alignment horizontal="center" wrapText="1"/>
      <protection locked="0"/>
    </xf>
    <xf numFmtId="0" fontId="0" fillId="0" borderId="0" xfId="0" applyAlignment="1" applyProtection="1">
      <alignment horizontal="center"/>
      <protection locked="0"/>
    </xf>
    <xf numFmtId="0" fontId="2" fillId="0" borderId="0" xfId="0" applyFont="1" applyAlignment="1" applyProtection="1">
      <alignment horizontal="left"/>
      <protection locked="0"/>
    </xf>
    <xf numFmtId="0" fontId="0" fillId="0" borderId="0" xfId="0" applyAlignment="1" applyProtection="1">
      <alignment horizontal="center" vertical="center" wrapText="1"/>
      <protection locked="0"/>
    </xf>
    <xf numFmtId="166" fontId="9" fillId="0" borderId="5" xfId="2" applyNumberFormat="1" applyFont="1" applyFill="1" applyBorder="1" applyAlignment="1" applyProtection="1">
      <alignment vertical="center"/>
    </xf>
  </cellXfs>
  <cellStyles count="3">
    <cellStyle name="Millares" xfId="1" builtinId="3"/>
    <cellStyle name="Moneda" xfId="2" builtinId="4"/>
    <cellStyle name="Normal" xfId="0" builtinId="0"/>
  </cellStyles>
  <dxfs count="11">
    <dxf>
      <fill>
        <patternFill>
          <bgColor rgb="FFFF0000"/>
        </patternFill>
      </fill>
    </dxf>
    <dxf>
      <numFmt numFmtId="166" formatCode="_-&quot;$&quot;* #,##0_-;\-&quot;$&quot;* #,##0_-;_-&quot;$&quot;* &quot;-&quot;??_-;_-@_-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1"/>
    </dxf>
    <dxf>
      <numFmt numFmtId="166" formatCode="_-&quot;$&quot;* #,##0_-;\-&quot;$&quot;* #,##0_-;_-&quot;$&quot;* &quot;-&quot;??_-;_-@_-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1"/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1" hidden="0"/>
    </dxf>
    <dxf>
      <font>
        <b val="0"/>
        <i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numFmt numFmtId="0" formatCode="General"/>
      <alignment horizontal="left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border outline="0">
        <top style="thin">
          <color indexed="64"/>
        </top>
      </border>
    </dxf>
    <dxf>
      <protection locked="0" hidden="0"/>
    </dxf>
    <dxf>
      <border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Verdana"/>
        <scheme val="none"/>
      </font>
      <alignment horizontal="center" vertical="center" textRotation="0" wrapText="1" relative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</border>
      <protection locked="0" hidden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../media/image1.png"/><Relationship Id="rId1" Type="http://schemas.openxmlformats.org/officeDocument/2006/relationships/image" Target="../media/image4.png"/><Relationship Id="rId6" Type="http://schemas.openxmlformats.org/officeDocument/2006/relationships/image" Target="../media/image5.png"/><Relationship Id="rId5" Type="http://schemas.openxmlformats.org/officeDocument/2006/relationships/image" Target="../media/image3.png"/><Relationship Id="rId4" Type="http://schemas.openxmlformats.org/officeDocument/2006/relationships/image" Target="../media/image6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1527176</xdr:colOff>
      <xdr:row>12</xdr:row>
      <xdr:rowOff>19050</xdr:rowOff>
    </xdr:from>
    <xdr:to>
      <xdr:col>2</xdr:col>
      <xdr:colOff>285751</xdr:colOff>
      <xdr:row>13</xdr:row>
      <xdr:rowOff>9525</xdr:rowOff>
    </xdr:to>
    <xdr:pic>
      <xdr:nvPicPr>
        <xdr:cNvPr id="1028" name="Picture 4">
          <a:extLst>
            <a:ext uri="{FF2B5EF4-FFF2-40B4-BE49-F238E27FC236}">
              <a16:creationId xmlns:a16="http://schemas.microsoft.com/office/drawing/2014/main" id="{00000000-0008-0000-0000-00000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1527176" y="1171575"/>
          <a:ext cx="2235200" cy="361950"/>
        </a:xfrm>
        <a:prstGeom prst="rect">
          <a:avLst/>
        </a:prstGeom>
        <a:noFill/>
      </xdr:spPr>
    </xdr:pic>
    <xdr:clientData/>
  </xdr:twoCellAnchor>
  <xdr:twoCellAnchor>
    <xdr:from>
      <xdr:col>1</xdr:col>
      <xdr:colOff>323850</xdr:colOff>
      <xdr:row>24</xdr:row>
      <xdr:rowOff>190500</xdr:rowOff>
    </xdr:from>
    <xdr:to>
      <xdr:col>2</xdr:col>
      <xdr:colOff>0</xdr:colOff>
      <xdr:row>25</xdr:row>
      <xdr:rowOff>19050</xdr:rowOff>
    </xdr:to>
    <xdr:pic>
      <xdr:nvPicPr>
        <xdr:cNvPr id="1029" name="Picture 5">
          <a:extLst>
            <a:ext uri="{FF2B5EF4-FFF2-40B4-BE49-F238E27FC236}">
              <a16:creationId xmlns:a16="http://schemas.microsoft.com/office/drawing/2014/main" id="{00000000-0008-0000-0000-00000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1971675" y="4010025"/>
          <a:ext cx="1476375" cy="400050"/>
        </a:xfrm>
        <a:prstGeom prst="rect">
          <a:avLst/>
        </a:prstGeom>
        <a:noFill/>
      </xdr:spPr>
    </xdr:pic>
    <xdr:clientData/>
  </xdr:twoCellAnchor>
  <xdr:twoCellAnchor>
    <xdr:from>
      <xdr:col>0</xdr:col>
      <xdr:colOff>885825</xdr:colOff>
      <xdr:row>95</xdr:row>
      <xdr:rowOff>28574</xdr:rowOff>
    </xdr:from>
    <xdr:to>
      <xdr:col>1</xdr:col>
      <xdr:colOff>1208018</xdr:colOff>
      <xdr:row>96</xdr:row>
      <xdr:rowOff>30407</xdr:rowOff>
    </xdr:to>
    <xdr:pic>
      <xdr:nvPicPr>
        <xdr:cNvPr id="1030" name="Picture 6">
          <a:extLst>
            <a:ext uri="{FF2B5EF4-FFF2-40B4-BE49-F238E27FC236}">
              <a16:creationId xmlns:a16="http://schemas.microsoft.com/office/drawing/2014/main" id="{00000000-0008-0000-0000-00000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885825" y="17916524"/>
          <a:ext cx="1970018" cy="192333"/>
        </a:xfrm>
        <a:prstGeom prst="rect">
          <a:avLst/>
        </a:prstGeom>
        <a:noFill/>
      </xdr:spPr>
    </xdr:pic>
    <xdr:clientData/>
  </xdr:twoCellAnchor>
  <xdr:twoCellAnchor>
    <xdr:from>
      <xdr:col>0</xdr:col>
      <xdr:colOff>76200</xdr:colOff>
      <xdr:row>8</xdr:row>
      <xdr:rowOff>19050</xdr:rowOff>
    </xdr:from>
    <xdr:to>
      <xdr:col>0</xdr:col>
      <xdr:colOff>1343025</xdr:colOff>
      <xdr:row>10</xdr:row>
      <xdr:rowOff>0</xdr:rowOff>
    </xdr:to>
    <xdr:pic>
      <xdr:nvPicPr>
        <xdr:cNvPr id="1026" name="Picture 2">
          <a:extLst>
            <a:ext uri="{FF2B5EF4-FFF2-40B4-BE49-F238E27FC236}">
              <a16:creationId xmlns:a16="http://schemas.microsoft.com/office/drawing/2014/main" id="{00000000-0008-0000-0000-00000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76200" y="971550"/>
          <a:ext cx="1266825" cy="266700"/>
        </a:xfrm>
        <a:prstGeom prst="rect">
          <a:avLst/>
        </a:prstGeom>
        <a:noFill/>
      </xdr:spPr>
    </xdr:pic>
    <xdr:clientData/>
  </xdr:twoCellAnchor>
  <xdr:twoCellAnchor>
    <xdr:from>
      <xdr:col>0</xdr:col>
      <xdr:colOff>247650</xdr:colOff>
      <xdr:row>0</xdr:row>
      <xdr:rowOff>66675</xdr:rowOff>
    </xdr:from>
    <xdr:to>
      <xdr:col>0</xdr:col>
      <xdr:colOff>1343025</xdr:colOff>
      <xdr:row>2</xdr:row>
      <xdr:rowOff>142875</xdr:rowOff>
    </xdr:to>
    <xdr:pic>
      <xdr:nvPicPr>
        <xdr:cNvPr id="8" name="Imagen 7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650" y="66675"/>
          <a:ext cx="1095375" cy="457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76200</xdr:colOff>
      <xdr:row>8</xdr:row>
      <xdr:rowOff>28575</xdr:rowOff>
    </xdr:from>
    <xdr:to>
      <xdr:col>1</xdr:col>
      <xdr:colOff>323850</xdr:colOff>
      <xdr:row>9</xdr:row>
      <xdr:rowOff>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76200" y="1133475"/>
          <a:ext cx="1133475" cy="161925"/>
        </a:xfrm>
        <a:prstGeom prst="rect">
          <a:avLst/>
        </a:prstGeom>
        <a:noFill/>
      </xdr:spPr>
    </xdr:pic>
    <xdr:clientData/>
  </xdr:twoCellAnchor>
  <xdr:twoCellAnchor>
    <xdr:from>
      <xdr:col>0</xdr:col>
      <xdr:colOff>57150</xdr:colOff>
      <xdr:row>9</xdr:row>
      <xdr:rowOff>19051</xdr:rowOff>
    </xdr:from>
    <xdr:to>
      <xdr:col>1</xdr:col>
      <xdr:colOff>933450</xdr:colOff>
      <xdr:row>10</xdr:row>
      <xdr:rowOff>28575</xdr:rowOff>
    </xdr:to>
    <xdr:pic>
      <xdr:nvPicPr>
        <xdr:cNvPr id="4" name="Picture 4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57150" y="1314451"/>
          <a:ext cx="1762125" cy="342899"/>
        </a:xfrm>
        <a:prstGeom prst="rect">
          <a:avLst/>
        </a:prstGeom>
        <a:noFill/>
      </xdr:spPr>
    </xdr:pic>
    <xdr:clientData/>
  </xdr:twoCellAnchor>
  <xdr:twoCellAnchor>
    <xdr:from>
      <xdr:col>2</xdr:col>
      <xdr:colOff>293473</xdr:colOff>
      <xdr:row>9</xdr:row>
      <xdr:rowOff>19050</xdr:rowOff>
    </xdr:from>
    <xdr:to>
      <xdr:col>3</xdr:col>
      <xdr:colOff>523875</xdr:colOff>
      <xdr:row>10</xdr:row>
      <xdr:rowOff>19050</xdr:rowOff>
    </xdr:to>
    <xdr:pic>
      <xdr:nvPicPr>
        <xdr:cNvPr id="5" name="Picture 5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4074898" y="1790700"/>
          <a:ext cx="1468652" cy="333375"/>
        </a:xfrm>
        <a:prstGeom prst="rect">
          <a:avLst/>
        </a:prstGeom>
        <a:noFill/>
      </xdr:spPr>
    </xdr:pic>
    <xdr:clientData/>
  </xdr:twoCellAnchor>
  <xdr:twoCellAnchor>
    <xdr:from>
      <xdr:col>0</xdr:col>
      <xdr:colOff>57150</xdr:colOff>
      <xdr:row>10</xdr:row>
      <xdr:rowOff>19051</xdr:rowOff>
    </xdr:from>
    <xdr:to>
      <xdr:col>1</xdr:col>
      <xdr:colOff>19050</xdr:colOff>
      <xdr:row>10</xdr:row>
      <xdr:rowOff>190501</xdr:rowOff>
    </xdr:to>
    <xdr:pic>
      <xdr:nvPicPr>
        <xdr:cNvPr id="2051" name="Picture 3">
          <a:extLst>
            <a:ext uri="{FF2B5EF4-FFF2-40B4-BE49-F238E27FC236}">
              <a16:creationId xmlns:a16="http://schemas.microsoft.com/office/drawing/2014/main" id="{00000000-0008-0000-0100-00000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57150" y="1838326"/>
          <a:ext cx="1104900" cy="171450"/>
        </a:xfrm>
        <a:prstGeom prst="rect">
          <a:avLst/>
        </a:prstGeom>
        <a:noFill/>
      </xdr:spPr>
    </xdr:pic>
    <xdr:clientData/>
  </xdr:twoCellAnchor>
  <xdr:twoCellAnchor>
    <xdr:from>
      <xdr:col>0</xdr:col>
      <xdr:colOff>1009650</xdr:colOff>
      <xdr:row>1164</xdr:row>
      <xdr:rowOff>19050</xdr:rowOff>
    </xdr:from>
    <xdr:to>
      <xdr:col>1</xdr:col>
      <xdr:colOff>1914913</xdr:colOff>
      <xdr:row>1165</xdr:row>
      <xdr:rowOff>9525</xdr:rowOff>
    </xdr:to>
    <xdr:pic>
      <xdr:nvPicPr>
        <xdr:cNvPr id="8" name="Picture 6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1009650" y="218198700"/>
          <a:ext cx="2057788" cy="180975"/>
        </a:xfrm>
        <a:prstGeom prst="rect">
          <a:avLst/>
        </a:prstGeom>
        <a:noFill/>
      </xdr:spPr>
    </xdr:pic>
    <xdr:clientData/>
  </xdr:twoCellAnchor>
  <xdr:twoCellAnchor>
    <xdr:from>
      <xdr:col>0</xdr:col>
      <xdr:colOff>200025</xdr:colOff>
      <xdr:row>0</xdr:row>
      <xdr:rowOff>142875</xdr:rowOff>
    </xdr:from>
    <xdr:to>
      <xdr:col>0</xdr:col>
      <xdr:colOff>1295400</xdr:colOff>
      <xdr:row>2</xdr:row>
      <xdr:rowOff>28575</xdr:rowOff>
    </xdr:to>
    <xdr:pic>
      <xdr:nvPicPr>
        <xdr:cNvPr id="9" name="Imagen 8"/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42875"/>
          <a:ext cx="1095375" cy="457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id="1" name="Tabla1" displayName="Tabla1" ref="A20:F1164" totalsRowShown="0" headerRowDxfId="10" dataDxfId="8" headerRowBorderDxfId="9" tableBorderDxfId="7">
  <autoFilter ref="A20:F1164"/>
  <tableColumns count="6">
    <tableColumn id="1" name="Nombre comun" dataDxfId="6">
      <calculatedColumnFormula>IFERROR(VLOOKUP(Tabla1[[#This Row],[Nombre científico]],SISF_Nombres!$A$2:$B$1099,2,FALSE),0)</calculatedColumnFormula>
    </tableColumn>
    <tableColumn id="2" name="Nombre científico" dataDxfId="5"/>
    <tableColumn id="3" name="Valor CCE" dataDxfId="4"/>
    <tableColumn id="4" name="V m3 Bruto a otorgar" dataDxfId="3"/>
    <tableColumn id="5" name="Tasa por especie ($/m3 en bruto)" dataDxfId="2">
      <calculatedColumnFormula>IFERROR(Tabla1[[#This Row],[Monto a pagar]]/Tabla1[[#This Row],[V m3 Bruto a otorgar]],0)</calculatedColumnFormula>
    </tableColumn>
    <tableColumn id="6" name="Monto a pagar" dataDxfId="1">
      <calculatedColumnFormula>IFERROR((($B$14+$B$15)*(($B$17+Tabla1[[#This Row],[Valor CCE]]+$B$18)/3))*$B$13*Tabla1[[#This Row],[V m3 Bruto a otorgar]],0)</calculatedColumnFormula>
    </tableColumn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/>
  <dimension ref="A1:I96"/>
  <sheetViews>
    <sheetView showGridLines="0" tabSelected="1" view="pageBreakPreview" zoomScaleNormal="115" zoomScaleSheetLayoutView="100" workbookViewId="0">
      <selection activeCell="B11" sqref="B11:C11"/>
    </sheetView>
  </sheetViews>
  <sheetFormatPr baseColWidth="10" defaultColWidth="11.42578125" defaultRowHeight="12" x14ac:dyDescent="0.2"/>
  <cols>
    <col min="1" max="1" width="24.7109375" style="38" customWidth="1"/>
    <col min="2" max="2" width="27" style="35" customWidth="1"/>
    <col min="3" max="3" width="24.42578125" style="35" customWidth="1"/>
    <col min="4" max="4" width="16.7109375" style="35" customWidth="1"/>
    <col min="5" max="5" width="16.42578125" style="35" customWidth="1"/>
    <col min="6" max="6" width="14.42578125" style="35" bestFit="1" customWidth="1"/>
    <col min="7" max="8" width="11.42578125" style="35" hidden="1" customWidth="1"/>
    <col min="9" max="9" width="15.140625" style="35" hidden="1" customWidth="1"/>
    <col min="10" max="16384" width="11.42578125" style="35"/>
  </cols>
  <sheetData>
    <row r="1" spans="1:6" ht="15" customHeight="1" x14ac:dyDescent="0.2">
      <c r="A1" s="103"/>
      <c r="B1" s="119" t="s">
        <v>606</v>
      </c>
      <c r="C1" s="119"/>
      <c r="D1" s="119"/>
      <c r="E1" s="119"/>
      <c r="F1" s="119"/>
    </row>
    <row r="2" spans="1:6" ht="15" customHeight="1" x14ac:dyDescent="0.2">
      <c r="A2" s="103"/>
      <c r="B2" s="120" t="s">
        <v>2174</v>
      </c>
      <c r="C2" s="120"/>
      <c r="D2" s="120"/>
      <c r="E2" s="120"/>
      <c r="F2" s="120"/>
    </row>
    <row r="3" spans="1:6" ht="15.75" customHeight="1" x14ac:dyDescent="0.2">
      <c r="A3" s="103"/>
      <c r="B3" s="120" t="s">
        <v>2277</v>
      </c>
      <c r="C3" s="121"/>
      <c r="D3" s="121"/>
      <c r="E3" s="121"/>
      <c r="F3" s="121"/>
    </row>
    <row r="4" spans="1:6" x14ac:dyDescent="0.2">
      <c r="A4" s="36"/>
      <c r="B4" s="37"/>
      <c r="C4" s="36"/>
      <c r="D4" s="38"/>
      <c r="E4" s="38"/>
    </row>
    <row r="5" spans="1:6" x14ac:dyDescent="0.2">
      <c r="A5" s="39" t="s">
        <v>598</v>
      </c>
      <c r="B5" s="19"/>
      <c r="D5" s="45" t="s">
        <v>599</v>
      </c>
      <c r="E5" s="122"/>
      <c r="F5" s="122"/>
    </row>
    <row r="6" spans="1:6" x14ac:dyDescent="0.2">
      <c r="A6" s="39"/>
      <c r="B6" s="20" t="s">
        <v>2177</v>
      </c>
      <c r="D6" s="45"/>
      <c r="E6" s="34"/>
      <c r="F6" s="34"/>
    </row>
    <row r="7" spans="1:6" x14ac:dyDescent="0.2">
      <c r="A7" s="39" t="s">
        <v>2148</v>
      </c>
      <c r="B7" s="19"/>
      <c r="D7" s="45" t="s">
        <v>2149</v>
      </c>
      <c r="E7" s="122"/>
      <c r="F7" s="122"/>
    </row>
    <row r="8" spans="1:6" ht="52.5" customHeight="1" x14ac:dyDescent="0.2">
      <c r="A8" s="36"/>
      <c r="B8" s="37"/>
      <c r="C8" s="36"/>
      <c r="D8" s="38"/>
      <c r="E8" s="124" t="s">
        <v>2179</v>
      </c>
      <c r="F8" s="124"/>
    </row>
    <row r="9" spans="1:6" ht="15" customHeight="1" x14ac:dyDescent="0.2">
      <c r="A9" s="35"/>
      <c r="B9" s="40"/>
      <c r="C9" s="40"/>
      <c r="E9" s="123" t="s">
        <v>2176</v>
      </c>
      <c r="F9" s="123"/>
    </row>
    <row r="10" spans="1:6" ht="11.25" customHeight="1" x14ac:dyDescent="0.2">
      <c r="E10" s="123"/>
      <c r="F10" s="123"/>
    </row>
    <row r="11" spans="1:6" ht="12" customHeight="1" thickBot="1" x14ac:dyDescent="0.25">
      <c r="A11" s="41" t="s">
        <v>0</v>
      </c>
      <c r="B11" s="110">
        <v>44100</v>
      </c>
      <c r="C11" s="111"/>
      <c r="E11" s="123"/>
      <c r="F11" s="123"/>
    </row>
    <row r="12" spans="1:6" ht="11.25" customHeight="1" x14ac:dyDescent="0.2">
      <c r="A12" s="42"/>
      <c r="B12" s="43"/>
      <c r="C12" s="43"/>
      <c r="E12" s="123"/>
      <c r="F12" s="123"/>
    </row>
    <row r="13" spans="1:6" ht="30" customHeight="1" x14ac:dyDescent="0.2">
      <c r="A13" s="109"/>
      <c r="B13" s="109"/>
      <c r="C13" s="109"/>
      <c r="E13" s="123"/>
      <c r="F13" s="123"/>
    </row>
    <row r="14" spans="1:6" ht="18" customHeight="1" x14ac:dyDescent="0.2">
      <c r="A14" s="94" t="s">
        <v>2268</v>
      </c>
      <c r="B14" s="85" t="s">
        <v>1</v>
      </c>
      <c r="C14" s="86">
        <v>0.5</v>
      </c>
    </row>
    <row r="15" spans="1:6" x14ac:dyDescent="0.2">
      <c r="A15" s="95"/>
      <c r="B15" s="85" t="s">
        <v>2</v>
      </c>
      <c r="C15" s="86">
        <v>0.1</v>
      </c>
    </row>
    <row r="16" spans="1:6" x14ac:dyDescent="0.2">
      <c r="A16" s="95"/>
      <c r="B16" s="85" t="s">
        <v>3</v>
      </c>
      <c r="C16" s="86">
        <v>1</v>
      </c>
    </row>
    <row r="17" spans="1:3" x14ac:dyDescent="0.2">
      <c r="A17" s="96"/>
      <c r="B17" s="85" t="s">
        <v>4</v>
      </c>
      <c r="C17" s="86">
        <v>1.25</v>
      </c>
    </row>
    <row r="18" spans="1:3" ht="12.75" thickBot="1" x14ac:dyDescent="0.25">
      <c r="A18" s="44" t="s">
        <v>5</v>
      </c>
      <c r="B18" s="112">
        <v>0.5</v>
      </c>
      <c r="C18" s="113"/>
    </row>
    <row r="20" spans="1:3" x14ac:dyDescent="0.2">
      <c r="A20" s="114" t="s">
        <v>9</v>
      </c>
      <c r="B20" s="87" t="s">
        <v>6</v>
      </c>
      <c r="C20" s="87">
        <v>0</v>
      </c>
    </row>
    <row r="21" spans="1:3" x14ac:dyDescent="0.2">
      <c r="A21" s="114"/>
      <c r="B21" s="87" t="s">
        <v>7</v>
      </c>
      <c r="C21" s="87">
        <v>1</v>
      </c>
    </row>
    <row r="22" spans="1:3" ht="12.75" thickBot="1" x14ac:dyDescent="0.25">
      <c r="A22" s="44" t="s">
        <v>8</v>
      </c>
      <c r="B22" s="112">
        <v>1</v>
      </c>
      <c r="C22" s="113"/>
    </row>
    <row r="24" spans="1:3" ht="30" customHeight="1" x14ac:dyDescent="0.2">
      <c r="A24" s="115" t="s">
        <v>10</v>
      </c>
      <c r="B24" s="115"/>
      <c r="C24" s="115"/>
    </row>
    <row r="25" spans="1:3" ht="45" customHeight="1" x14ac:dyDescent="0.2">
      <c r="A25" s="116" t="s">
        <v>2269</v>
      </c>
      <c r="B25" s="116"/>
      <c r="C25" s="116"/>
    </row>
    <row r="26" spans="1:3" ht="24" x14ac:dyDescent="0.2">
      <c r="A26" s="88" t="s">
        <v>2270</v>
      </c>
      <c r="B26" s="108">
        <v>865670</v>
      </c>
      <c r="C26" s="108"/>
    </row>
    <row r="27" spans="1:3" ht="36" x14ac:dyDescent="0.2">
      <c r="A27" s="88" t="s">
        <v>2271</v>
      </c>
      <c r="B27" s="108">
        <v>236844.94649999999</v>
      </c>
      <c r="C27" s="108"/>
    </row>
    <row r="28" spans="1:3" ht="24" x14ac:dyDescent="0.2">
      <c r="A28" s="88" t="s">
        <v>2272</v>
      </c>
      <c r="B28" s="108">
        <v>1892333</v>
      </c>
      <c r="C28" s="108"/>
    </row>
    <row r="29" spans="1:3" ht="12.75" thickBot="1" x14ac:dyDescent="0.25">
      <c r="A29" s="44" t="s">
        <v>603</v>
      </c>
      <c r="B29" s="117">
        <f>(B26-B27)/B28</f>
        <v>0.33230147838673219</v>
      </c>
      <c r="C29" s="118"/>
    </row>
    <row r="30" spans="1:3" ht="12.75" thickBot="1" x14ac:dyDescent="0.25"/>
    <row r="31" spans="1:3" ht="12.75" thickBot="1" x14ac:dyDescent="0.25">
      <c r="A31" s="46" t="s">
        <v>604</v>
      </c>
      <c r="B31" s="89">
        <f>2-B29</f>
        <v>1.6676985216132678</v>
      </c>
      <c r="C31" s="90"/>
    </row>
    <row r="33" spans="1:4" ht="30" customHeight="1" x14ac:dyDescent="0.2">
      <c r="A33" s="91" t="s">
        <v>11</v>
      </c>
      <c r="B33" s="92"/>
      <c r="C33" s="93"/>
    </row>
    <row r="34" spans="1:4" x14ac:dyDescent="0.2">
      <c r="A34" s="94" t="s">
        <v>12</v>
      </c>
      <c r="B34" s="86" t="s">
        <v>13</v>
      </c>
      <c r="C34" s="86">
        <v>2.7</v>
      </c>
    </row>
    <row r="35" spans="1:4" x14ac:dyDescent="0.2">
      <c r="A35" s="95"/>
      <c r="B35" s="86" t="s">
        <v>14</v>
      </c>
      <c r="C35" s="86">
        <v>1.7</v>
      </c>
    </row>
    <row r="36" spans="1:4" x14ac:dyDescent="0.2">
      <c r="A36" s="96"/>
      <c r="B36" s="86" t="s">
        <v>15</v>
      </c>
      <c r="C36" s="86">
        <v>1</v>
      </c>
    </row>
    <row r="38" spans="1:4" ht="38.25" customHeight="1" x14ac:dyDescent="0.2">
      <c r="A38" s="97" t="s">
        <v>2273</v>
      </c>
      <c r="B38" s="98"/>
      <c r="C38" s="98"/>
      <c r="D38" s="99"/>
    </row>
    <row r="39" spans="1:4" s="49" customFormat="1" ht="25.5" x14ac:dyDescent="0.25">
      <c r="A39" s="48" t="s">
        <v>16</v>
      </c>
      <c r="B39" s="48" t="s">
        <v>612</v>
      </c>
      <c r="C39" s="48" t="s">
        <v>17</v>
      </c>
      <c r="D39" s="48" t="s">
        <v>2274</v>
      </c>
    </row>
    <row r="40" spans="1:4" x14ac:dyDescent="0.2">
      <c r="A40" s="21"/>
      <c r="B40" s="22"/>
      <c r="C40" s="47">
        <f>IFERROR(VLOOKUP(B40,Esp_Decreto!$B:$D,3,FALSE),0)</f>
        <v>0</v>
      </c>
      <c r="D40" s="23"/>
    </row>
    <row r="41" spans="1:4" x14ac:dyDescent="0.2">
      <c r="A41" s="21"/>
      <c r="B41" s="22"/>
      <c r="C41" s="47">
        <f>IFERROR(VLOOKUP(B41,Esp_Decreto!$B:$D,3,FALSE),0)</f>
        <v>0</v>
      </c>
      <c r="D41" s="23"/>
    </row>
    <row r="42" spans="1:4" x14ac:dyDescent="0.2">
      <c r="A42" s="21"/>
      <c r="B42" s="22"/>
      <c r="C42" s="47">
        <f>IFERROR(VLOOKUP(B42,Esp_Decreto!$B:$D,3,FALSE),0)</f>
        <v>0</v>
      </c>
      <c r="D42" s="23"/>
    </row>
    <row r="43" spans="1:4" x14ac:dyDescent="0.2">
      <c r="A43" s="21"/>
      <c r="B43" s="22"/>
      <c r="C43" s="47">
        <f>IFERROR(VLOOKUP(B43,Esp_Decreto!$B:$D,3,FALSE),0)</f>
        <v>0</v>
      </c>
      <c r="D43" s="23"/>
    </row>
    <row r="44" spans="1:4" x14ac:dyDescent="0.2">
      <c r="A44" s="21"/>
      <c r="B44" s="22"/>
      <c r="C44" s="47">
        <f>IFERROR(VLOOKUP(B44,Esp_Decreto!$B:$D,3,FALSE),0)</f>
        <v>0</v>
      </c>
      <c r="D44" s="23"/>
    </row>
    <row r="45" spans="1:4" x14ac:dyDescent="0.2">
      <c r="A45" s="21"/>
      <c r="B45" s="22"/>
      <c r="C45" s="47">
        <f>IFERROR(VLOOKUP(B45,Esp_Decreto!$B:$D,3,FALSE),0)</f>
        <v>0</v>
      </c>
      <c r="D45" s="23"/>
    </row>
    <row r="46" spans="1:4" x14ac:dyDescent="0.2">
      <c r="A46" s="21"/>
      <c r="B46" s="22"/>
      <c r="C46" s="47">
        <f>IFERROR(VLOOKUP(B46,Esp_Decreto!$B:$D,3,FALSE),0)</f>
        <v>0</v>
      </c>
      <c r="D46" s="23"/>
    </row>
    <row r="47" spans="1:4" x14ac:dyDescent="0.2">
      <c r="A47" s="21"/>
      <c r="B47" s="22"/>
      <c r="C47" s="47">
        <f>IFERROR(VLOOKUP(B47,Esp_Decreto!$B:$D,3,FALSE),0)</f>
        <v>0</v>
      </c>
      <c r="D47" s="23"/>
    </row>
    <row r="48" spans="1:4" x14ac:dyDescent="0.2">
      <c r="A48" s="21"/>
      <c r="B48" s="22"/>
      <c r="C48" s="47">
        <f>IFERROR(VLOOKUP(B48,Esp_Decreto!$B:$D,3,FALSE),0)</f>
        <v>0</v>
      </c>
      <c r="D48" s="23"/>
    </row>
    <row r="49" spans="1:4" x14ac:dyDescent="0.2">
      <c r="A49" s="21"/>
      <c r="B49" s="22"/>
      <c r="C49" s="47">
        <f>IFERROR(VLOOKUP(B49,Esp_Decreto!$B:$D,3,FALSE),0)</f>
        <v>0</v>
      </c>
      <c r="D49" s="23"/>
    </row>
    <row r="50" spans="1:4" x14ac:dyDescent="0.2">
      <c r="A50" s="21"/>
      <c r="B50" s="22"/>
      <c r="C50" s="47">
        <f>IFERROR(VLOOKUP(B50,Esp_Decreto!$B:$D,3,FALSE),0)</f>
        <v>0</v>
      </c>
      <c r="D50" s="23"/>
    </row>
    <row r="51" spans="1:4" x14ac:dyDescent="0.2">
      <c r="A51" s="50"/>
      <c r="B51" s="51"/>
      <c r="C51" s="52"/>
      <c r="D51" s="53"/>
    </row>
    <row r="52" spans="1:4" ht="25.5" customHeight="1" x14ac:dyDescent="0.2">
      <c r="A52" s="100" t="s">
        <v>2275</v>
      </c>
      <c r="B52" s="101"/>
      <c r="C52" s="101"/>
      <c r="D52" s="102"/>
    </row>
    <row r="53" spans="1:4" ht="25.5" x14ac:dyDescent="0.2">
      <c r="A53" s="48" t="s">
        <v>16</v>
      </c>
      <c r="B53" s="48" t="s">
        <v>612</v>
      </c>
      <c r="C53" s="48" t="s">
        <v>17</v>
      </c>
      <c r="D53" s="48" t="s">
        <v>2274</v>
      </c>
    </row>
    <row r="54" spans="1:4" x14ac:dyDescent="0.2">
      <c r="A54" s="21"/>
      <c r="B54" s="22"/>
      <c r="C54" s="54">
        <f>IF(B54&gt;1,1,0)</f>
        <v>0</v>
      </c>
      <c r="D54" s="23"/>
    </row>
    <row r="55" spans="1:4" x14ac:dyDescent="0.2">
      <c r="A55" s="21"/>
      <c r="B55" s="22"/>
      <c r="C55" s="54">
        <f t="shared" ref="C55:C63" si="0">IF(B55&gt;1,1,0)</f>
        <v>0</v>
      </c>
      <c r="D55" s="23"/>
    </row>
    <row r="56" spans="1:4" x14ac:dyDescent="0.2">
      <c r="A56" s="21"/>
      <c r="B56" s="22"/>
      <c r="C56" s="54">
        <f t="shared" si="0"/>
        <v>0</v>
      </c>
      <c r="D56" s="23"/>
    </row>
    <row r="57" spans="1:4" x14ac:dyDescent="0.2">
      <c r="A57" s="21"/>
      <c r="B57" s="22"/>
      <c r="C57" s="54">
        <f t="shared" si="0"/>
        <v>0</v>
      </c>
      <c r="D57" s="23"/>
    </row>
    <row r="58" spans="1:4" x14ac:dyDescent="0.2">
      <c r="A58" s="21"/>
      <c r="B58" s="22"/>
      <c r="C58" s="54">
        <f t="shared" si="0"/>
        <v>0</v>
      </c>
      <c r="D58" s="23"/>
    </row>
    <row r="59" spans="1:4" x14ac:dyDescent="0.2">
      <c r="A59" s="21"/>
      <c r="B59" s="22"/>
      <c r="C59" s="54">
        <f t="shared" si="0"/>
        <v>0</v>
      </c>
      <c r="D59" s="23"/>
    </row>
    <row r="60" spans="1:4" x14ac:dyDescent="0.2">
      <c r="A60" s="21"/>
      <c r="B60" s="22"/>
      <c r="C60" s="54">
        <f t="shared" si="0"/>
        <v>0</v>
      </c>
      <c r="D60" s="23"/>
    </row>
    <row r="61" spans="1:4" x14ac:dyDescent="0.2">
      <c r="A61" s="21"/>
      <c r="B61" s="22"/>
      <c r="C61" s="54">
        <f t="shared" si="0"/>
        <v>0</v>
      </c>
      <c r="D61" s="23"/>
    </row>
    <row r="62" spans="1:4" x14ac:dyDescent="0.2">
      <c r="A62" s="21"/>
      <c r="B62" s="22"/>
      <c r="C62" s="54">
        <f t="shared" si="0"/>
        <v>0</v>
      </c>
      <c r="D62" s="23"/>
    </row>
    <row r="63" spans="1:4" x14ac:dyDescent="0.2">
      <c r="A63" s="21"/>
      <c r="B63" s="22"/>
      <c r="C63" s="54">
        <f t="shared" si="0"/>
        <v>0</v>
      </c>
      <c r="D63" s="23"/>
    </row>
    <row r="65" spans="1:6" ht="30" customHeight="1" x14ac:dyDescent="0.2">
      <c r="A65" s="91" t="s">
        <v>596</v>
      </c>
      <c r="B65" s="92"/>
      <c r="C65" s="92"/>
      <c r="D65" s="93"/>
    </row>
    <row r="66" spans="1:6" x14ac:dyDescent="0.2">
      <c r="A66" s="94" t="s">
        <v>613</v>
      </c>
      <c r="B66" s="55" t="s">
        <v>18</v>
      </c>
      <c r="C66" s="84" t="s">
        <v>607</v>
      </c>
      <c r="D66" s="56">
        <v>1</v>
      </c>
    </row>
    <row r="67" spans="1:6" ht="24" customHeight="1" x14ac:dyDescent="0.2">
      <c r="A67" s="95"/>
      <c r="B67" s="55" t="s">
        <v>19</v>
      </c>
      <c r="C67" s="84" t="s">
        <v>608</v>
      </c>
      <c r="D67" s="56">
        <v>1.4</v>
      </c>
    </row>
    <row r="68" spans="1:6" ht="23.45" customHeight="1" x14ac:dyDescent="0.2">
      <c r="A68" s="95"/>
      <c r="B68" s="55" t="s">
        <v>20</v>
      </c>
      <c r="C68" s="84" t="s">
        <v>609</v>
      </c>
      <c r="D68" s="56">
        <v>1.7</v>
      </c>
    </row>
    <row r="69" spans="1:6" x14ac:dyDescent="0.2">
      <c r="A69" s="95"/>
      <c r="B69" s="55" t="s">
        <v>21</v>
      </c>
      <c r="C69" s="84" t="s">
        <v>610</v>
      </c>
      <c r="D69" s="56">
        <v>2</v>
      </c>
    </row>
    <row r="70" spans="1:6" ht="52.15" customHeight="1" x14ac:dyDescent="0.2">
      <c r="A70" s="96"/>
      <c r="B70" s="55" t="s">
        <v>22</v>
      </c>
      <c r="C70" s="84" t="s">
        <v>611</v>
      </c>
      <c r="D70" s="56">
        <v>2.6</v>
      </c>
    </row>
    <row r="71" spans="1:6" x14ac:dyDescent="0.2">
      <c r="A71" s="57" t="s">
        <v>601</v>
      </c>
      <c r="B71" s="104">
        <v>1</v>
      </c>
      <c r="C71" s="105"/>
      <c r="D71" s="106"/>
    </row>
    <row r="73" spans="1:6" ht="19.5" customHeight="1" x14ac:dyDescent="0.2">
      <c r="A73" s="35"/>
    </row>
    <row r="74" spans="1:6" s="60" customFormat="1" ht="36" customHeight="1" x14ac:dyDescent="0.2">
      <c r="A74" s="48" t="s">
        <v>16</v>
      </c>
      <c r="B74" s="48" t="s">
        <v>612</v>
      </c>
      <c r="C74" s="48" t="s">
        <v>2274</v>
      </c>
      <c r="D74" s="58" t="s">
        <v>2276</v>
      </c>
      <c r="E74" s="59" t="s">
        <v>23</v>
      </c>
      <c r="F74" s="48" t="s">
        <v>597</v>
      </c>
    </row>
    <row r="75" spans="1:6" x14ac:dyDescent="0.2">
      <c r="A75" s="61">
        <f>A40</f>
        <v>0</v>
      </c>
      <c r="B75" s="62"/>
      <c r="C75" s="63">
        <f>D40</f>
        <v>0</v>
      </c>
      <c r="D75" s="64">
        <f>IFERROR(+E75/C75,0)</f>
        <v>0</v>
      </c>
      <c r="E75" s="64">
        <f t="shared" ref="E75:E85" si="1">IFERROR((($B$18+$B$22)*(($B$31+C40+$B$71)/3))*$B$11*C75,0)</f>
        <v>0</v>
      </c>
      <c r="F75" s="64">
        <f t="shared" ref="F75:F86" si="2">+C75*7900</f>
        <v>0</v>
      </c>
    </row>
    <row r="76" spans="1:6" x14ac:dyDescent="0.2">
      <c r="A76" s="61">
        <f t="shared" ref="A76:B84" si="3">A41</f>
        <v>0</v>
      </c>
      <c r="B76" s="62">
        <f t="shared" si="3"/>
        <v>0</v>
      </c>
      <c r="C76" s="63">
        <f t="shared" ref="C76:C85" si="4">D41</f>
        <v>0</v>
      </c>
      <c r="D76" s="64">
        <f t="shared" ref="D76:D86" si="5">IFERROR(+E76/C76,0)</f>
        <v>0</v>
      </c>
      <c r="E76" s="64">
        <f t="shared" si="1"/>
        <v>0</v>
      </c>
      <c r="F76" s="64">
        <f t="shared" si="2"/>
        <v>0</v>
      </c>
    </row>
    <row r="77" spans="1:6" x14ac:dyDescent="0.2">
      <c r="A77" s="61">
        <f t="shared" si="3"/>
        <v>0</v>
      </c>
      <c r="B77" s="62">
        <f t="shared" si="3"/>
        <v>0</v>
      </c>
      <c r="C77" s="63">
        <f t="shared" si="4"/>
        <v>0</v>
      </c>
      <c r="D77" s="64">
        <f t="shared" si="5"/>
        <v>0</v>
      </c>
      <c r="E77" s="64">
        <f t="shared" si="1"/>
        <v>0</v>
      </c>
      <c r="F77" s="64">
        <f t="shared" si="2"/>
        <v>0</v>
      </c>
    </row>
    <row r="78" spans="1:6" x14ac:dyDescent="0.2">
      <c r="A78" s="61">
        <f t="shared" si="3"/>
        <v>0</v>
      </c>
      <c r="B78" s="62">
        <f t="shared" si="3"/>
        <v>0</v>
      </c>
      <c r="C78" s="63">
        <f t="shared" si="4"/>
        <v>0</v>
      </c>
      <c r="D78" s="64">
        <f t="shared" si="5"/>
        <v>0</v>
      </c>
      <c r="E78" s="64">
        <f t="shared" si="1"/>
        <v>0</v>
      </c>
      <c r="F78" s="64">
        <f t="shared" si="2"/>
        <v>0</v>
      </c>
    </row>
    <row r="79" spans="1:6" x14ac:dyDescent="0.2">
      <c r="A79" s="61">
        <f t="shared" si="3"/>
        <v>0</v>
      </c>
      <c r="B79" s="62">
        <f t="shared" si="3"/>
        <v>0</v>
      </c>
      <c r="C79" s="63">
        <f>D44</f>
        <v>0</v>
      </c>
      <c r="D79" s="64">
        <f t="shared" si="5"/>
        <v>0</v>
      </c>
      <c r="E79" s="64">
        <f t="shared" si="1"/>
        <v>0</v>
      </c>
      <c r="F79" s="64">
        <f t="shared" si="2"/>
        <v>0</v>
      </c>
    </row>
    <row r="80" spans="1:6" x14ac:dyDescent="0.2">
      <c r="A80" s="61">
        <f t="shared" si="3"/>
        <v>0</v>
      </c>
      <c r="B80" s="62">
        <f t="shared" si="3"/>
        <v>0</v>
      </c>
      <c r="C80" s="63">
        <f>D45</f>
        <v>0</v>
      </c>
      <c r="D80" s="64">
        <f t="shared" si="5"/>
        <v>0</v>
      </c>
      <c r="E80" s="64">
        <f t="shared" si="1"/>
        <v>0</v>
      </c>
      <c r="F80" s="64">
        <f t="shared" si="2"/>
        <v>0</v>
      </c>
    </row>
    <row r="81" spans="1:6" x14ac:dyDescent="0.2">
      <c r="A81" s="61">
        <f t="shared" si="3"/>
        <v>0</v>
      </c>
      <c r="B81" s="62">
        <f t="shared" si="3"/>
        <v>0</v>
      </c>
      <c r="C81" s="63">
        <f t="shared" si="4"/>
        <v>0</v>
      </c>
      <c r="D81" s="64">
        <f t="shared" si="5"/>
        <v>0</v>
      </c>
      <c r="E81" s="64">
        <f t="shared" si="1"/>
        <v>0</v>
      </c>
      <c r="F81" s="64">
        <f t="shared" si="2"/>
        <v>0</v>
      </c>
    </row>
    <row r="82" spans="1:6" x14ac:dyDescent="0.2">
      <c r="A82" s="61">
        <f t="shared" si="3"/>
        <v>0</v>
      </c>
      <c r="B82" s="62">
        <f t="shared" si="3"/>
        <v>0</v>
      </c>
      <c r="C82" s="63">
        <f t="shared" si="4"/>
        <v>0</v>
      </c>
      <c r="D82" s="64">
        <f t="shared" si="5"/>
        <v>0</v>
      </c>
      <c r="E82" s="64">
        <f t="shared" si="1"/>
        <v>0</v>
      </c>
      <c r="F82" s="64">
        <f t="shared" si="2"/>
        <v>0</v>
      </c>
    </row>
    <row r="83" spans="1:6" x14ac:dyDescent="0.2">
      <c r="A83" s="61">
        <f t="shared" si="3"/>
        <v>0</v>
      </c>
      <c r="B83" s="62">
        <f t="shared" si="3"/>
        <v>0</v>
      </c>
      <c r="C83" s="63">
        <f t="shared" si="4"/>
        <v>0</v>
      </c>
      <c r="D83" s="64">
        <f t="shared" si="5"/>
        <v>0</v>
      </c>
      <c r="E83" s="64">
        <f t="shared" si="1"/>
        <v>0</v>
      </c>
      <c r="F83" s="64">
        <f t="shared" si="2"/>
        <v>0</v>
      </c>
    </row>
    <row r="84" spans="1:6" x14ac:dyDescent="0.2">
      <c r="A84" s="61">
        <f t="shared" si="3"/>
        <v>0</v>
      </c>
      <c r="B84" s="62">
        <f t="shared" si="3"/>
        <v>0</v>
      </c>
      <c r="C84" s="63">
        <f t="shared" si="4"/>
        <v>0</v>
      </c>
      <c r="D84" s="64">
        <f t="shared" si="5"/>
        <v>0</v>
      </c>
      <c r="E84" s="64">
        <f t="shared" si="1"/>
        <v>0</v>
      </c>
      <c r="F84" s="64">
        <f t="shared" si="2"/>
        <v>0</v>
      </c>
    </row>
    <row r="85" spans="1:6" x14ac:dyDescent="0.2">
      <c r="A85" s="61">
        <f>A50</f>
        <v>0</v>
      </c>
      <c r="B85" s="62">
        <f t="shared" ref="B85" si="6">B50</f>
        <v>0</v>
      </c>
      <c r="C85" s="63">
        <f t="shared" si="4"/>
        <v>0</v>
      </c>
      <c r="D85" s="64">
        <f t="shared" si="5"/>
        <v>0</v>
      </c>
      <c r="E85" s="64">
        <f t="shared" si="1"/>
        <v>0</v>
      </c>
      <c r="F85" s="64">
        <f t="shared" si="2"/>
        <v>0</v>
      </c>
    </row>
    <row r="86" spans="1:6" x14ac:dyDescent="0.2">
      <c r="A86" s="61">
        <f>A54</f>
        <v>0</v>
      </c>
      <c r="B86" s="61"/>
      <c r="C86" s="63">
        <f>D54</f>
        <v>0</v>
      </c>
      <c r="D86" s="64">
        <f t="shared" si="5"/>
        <v>0</v>
      </c>
      <c r="E86" s="64">
        <f>IFERROR((($B$18+$B$22)*(($B$31+$C$54+$B$71)/3))*$B$11*C86,0)</f>
        <v>0</v>
      </c>
      <c r="F86" s="64">
        <f t="shared" si="2"/>
        <v>0</v>
      </c>
    </row>
    <row r="87" spans="1:6" x14ac:dyDescent="0.2">
      <c r="A87" s="61">
        <f t="shared" ref="A87:A95" si="7">A55</f>
        <v>0</v>
      </c>
      <c r="B87" s="61">
        <f t="shared" ref="B87" si="8">B55</f>
        <v>0</v>
      </c>
      <c r="C87" s="63">
        <f t="shared" ref="C87:C95" si="9">D55</f>
        <v>0</v>
      </c>
      <c r="D87" s="64">
        <f t="shared" ref="D87:D95" si="10">IFERROR(+E87/C87,0)</f>
        <v>0</v>
      </c>
      <c r="E87" s="64">
        <f t="shared" ref="E87:E95" si="11">IFERROR((($B$18+$B$22)*(($B$31+$C$54+$B$71)/3))*$B$11*C87,0)</f>
        <v>0</v>
      </c>
      <c r="F87" s="64">
        <f t="shared" ref="F87:F95" si="12">+C87*7900</f>
        <v>0</v>
      </c>
    </row>
    <row r="88" spans="1:6" x14ac:dyDescent="0.2">
      <c r="A88" s="61">
        <f t="shared" si="7"/>
        <v>0</v>
      </c>
      <c r="B88" s="61">
        <f t="shared" ref="B88" si="13">B56</f>
        <v>0</v>
      </c>
      <c r="C88" s="63">
        <f t="shared" si="9"/>
        <v>0</v>
      </c>
      <c r="D88" s="64">
        <f t="shared" si="10"/>
        <v>0</v>
      </c>
      <c r="E88" s="64">
        <f t="shared" si="11"/>
        <v>0</v>
      </c>
      <c r="F88" s="64">
        <f t="shared" si="12"/>
        <v>0</v>
      </c>
    </row>
    <row r="89" spans="1:6" x14ac:dyDescent="0.2">
      <c r="A89" s="61">
        <f t="shared" si="7"/>
        <v>0</v>
      </c>
      <c r="B89" s="61">
        <f t="shared" ref="B89" si="14">B57</f>
        <v>0</v>
      </c>
      <c r="C89" s="63">
        <f t="shared" si="9"/>
        <v>0</v>
      </c>
      <c r="D89" s="64">
        <f t="shared" si="10"/>
        <v>0</v>
      </c>
      <c r="E89" s="64">
        <f t="shared" si="11"/>
        <v>0</v>
      </c>
      <c r="F89" s="64">
        <f t="shared" si="12"/>
        <v>0</v>
      </c>
    </row>
    <row r="90" spans="1:6" x14ac:dyDescent="0.2">
      <c r="A90" s="61">
        <f t="shared" si="7"/>
        <v>0</v>
      </c>
      <c r="B90" s="61">
        <f t="shared" ref="B90" si="15">B58</f>
        <v>0</v>
      </c>
      <c r="C90" s="63">
        <f t="shared" si="9"/>
        <v>0</v>
      </c>
      <c r="D90" s="64">
        <f t="shared" si="10"/>
        <v>0</v>
      </c>
      <c r="E90" s="64">
        <f t="shared" si="11"/>
        <v>0</v>
      </c>
      <c r="F90" s="64">
        <f t="shared" si="12"/>
        <v>0</v>
      </c>
    </row>
    <row r="91" spans="1:6" x14ac:dyDescent="0.2">
      <c r="A91" s="61">
        <f t="shared" si="7"/>
        <v>0</v>
      </c>
      <c r="B91" s="61">
        <f t="shared" ref="B91" si="16">B59</f>
        <v>0</v>
      </c>
      <c r="C91" s="63">
        <f t="shared" si="9"/>
        <v>0</v>
      </c>
      <c r="D91" s="64">
        <f t="shared" si="10"/>
        <v>0</v>
      </c>
      <c r="E91" s="64">
        <f t="shared" si="11"/>
        <v>0</v>
      </c>
      <c r="F91" s="64">
        <f t="shared" si="12"/>
        <v>0</v>
      </c>
    </row>
    <row r="92" spans="1:6" x14ac:dyDescent="0.2">
      <c r="A92" s="61">
        <f t="shared" si="7"/>
        <v>0</v>
      </c>
      <c r="B92" s="61">
        <f t="shared" ref="B92" si="17">B60</f>
        <v>0</v>
      </c>
      <c r="C92" s="63">
        <f t="shared" si="9"/>
        <v>0</v>
      </c>
      <c r="D92" s="64">
        <f t="shared" si="10"/>
        <v>0</v>
      </c>
      <c r="E92" s="64">
        <f t="shared" si="11"/>
        <v>0</v>
      </c>
      <c r="F92" s="64">
        <f t="shared" si="12"/>
        <v>0</v>
      </c>
    </row>
    <row r="93" spans="1:6" x14ac:dyDescent="0.2">
      <c r="A93" s="61">
        <f t="shared" si="7"/>
        <v>0</v>
      </c>
      <c r="B93" s="61">
        <f t="shared" ref="B93" si="18">B61</f>
        <v>0</v>
      </c>
      <c r="C93" s="63">
        <f t="shared" si="9"/>
        <v>0</v>
      </c>
      <c r="D93" s="64">
        <f t="shared" si="10"/>
        <v>0</v>
      </c>
      <c r="E93" s="64">
        <f t="shared" si="11"/>
        <v>0</v>
      </c>
      <c r="F93" s="64">
        <f t="shared" si="12"/>
        <v>0</v>
      </c>
    </row>
    <row r="94" spans="1:6" x14ac:dyDescent="0.2">
      <c r="A94" s="61">
        <f t="shared" si="7"/>
        <v>0</v>
      </c>
      <c r="B94" s="61">
        <f t="shared" ref="B94" si="19">B62</f>
        <v>0</v>
      </c>
      <c r="C94" s="63">
        <f t="shared" si="9"/>
        <v>0</v>
      </c>
      <c r="D94" s="64">
        <f t="shared" si="10"/>
        <v>0</v>
      </c>
      <c r="E94" s="64">
        <f t="shared" si="11"/>
        <v>0</v>
      </c>
      <c r="F94" s="64">
        <f t="shared" si="12"/>
        <v>0</v>
      </c>
    </row>
    <row r="95" spans="1:6" x14ac:dyDescent="0.2">
      <c r="A95" s="61">
        <f t="shared" si="7"/>
        <v>0</v>
      </c>
      <c r="B95" s="61">
        <f t="shared" ref="B95" si="20">B63</f>
        <v>0</v>
      </c>
      <c r="C95" s="63">
        <f t="shared" si="9"/>
        <v>0</v>
      </c>
      <c r="D95" s="64">
        <f t="shared" si="10"/>
        <v>0</v>
      </c>
      <c r="E95" s="64">
        <f t="shared" si="11"/>
        <v>0</v>
      </c>
      <c r="F95" s="64">
        <f t="shared" si="12"/>
        <v>0</v>
      </c>
    </row>
    <row r="96" spans="1:6" ht="15" customHeight="1" x14ac:dyDescent="0.2">
      <c r="A96" s="107"/>
      <c r="B96" s="107"/>
      <c r="C96" s="65">
        <f>SUM(C75:C95)</f>
        <v>0</v>
      </c>
      <c r="D96" s="66"/>
      <c r="E96" s="67">
        <f>IFERROR(SUM(E75:E95),0)</f>
        <v>0</v>
      </c>
      <c r="F96" s="67">
        <f>IFERROR(SUM(F75:F95),0)</f>
        <v>0</v>
      </c>
    </row>
  </sheetData>
  <sheetProtection algorithmName="SHA-512" hashValue="p31hsR3nfB74/fXtofBT51Z+iMlvWa7W0BJuiCG5/vF8w6mb6lZfU+T7lRXLO+cGq+o0SAyIUtQJ/aP+t0MOQg==" saltValue="FgAsNEpWWBTdhvcdXCwuSw==" spinCount="100000" sheet="1" objects="1" scenarios="1"/>
  <mergeCells count="29">
    <mergeCell ref="B29:C29"/>
    <mergeCell ref="B1:F1"/>
    <mergeCell ref="B2:F2"/>
    <mergeCell ref="B3:F3"/>
    <mergeCell ref="E5:F5"/>
    <mergeCell ref="E7:F7"/>
    <mergeCell ref="E9:F13"/>
    <mergeCell ref="E8:F8"/>
    <mergeCell ref="A1:A3"/>
    <mergeCell ref="B71:D71"/>
    <mergeCell ref="A96:B96"/>
    <mergeCell ref="B27:C27"/>
    <mergeCell ref="A13:C13"/>
    <mergeCell ref="B11:C11"/>
    <mergeCell ref="A14:A17"/>
    <mergeCell ref="B18:C18"/>
    <mergeCell ref="B22:C22"/>
    <mergeCell ref="A20:A21"/>
    <mergeCell ref="A24:C24"/>
    <mergeCell ref="A25:C25"/>
    <mergeCell ref="B26:C26"/>
    <mergeCell ref="A66:A70"/>
    <mergeCell ref="B28:C28"/>
    <mergeCell ref="A65:D65"/>
    <mergeCell ref="B31:C31"/>
    <mergeCell ref="A33:C33"/>
    <mergeCell ref="A34:A36"/>
    <mergeCell ref="A38:D38"/>
    <mergeCell ref="A52:D52"/>
  </mergeCells>
  <dataValidations count="7">
    <dataValidation type="list" errorStyle="warning" allowBlank="1" showInputMessage="1" showErrorMessage="1" error="Verifique si la especies esta correctamente escrita o no." sqref="B51">
      <formula1>Especie</formula1>
    </dataValidation>
    <dataValidation type="list" allowBlank="1" showInputMessage="1" showErrorMessage="1" sqref="B18:C18">
      <formula1>CUM</formula1>
    </dataValidation>
    <dataValidation type="list" allowBlank="1" showInputMessage="1" showErrorMessage="1" sqref="B22:C22">
      <formula1>Nacional</formula1>
    </dataValidation>
    <dataValidation type="list" allowBlank="1" showInputMessage="1" showErrorMessage="1" sqref="B71:D71">
      <formula1>Afectacion</formula1>
    </dataValidation>
    <dataValidation errorStyle="warning" allowBlank="1" showInputMessage="1" showErrorMessage="1" error="Verifique si la especies esta correctamente escrita o no." sqref="B75:B85"/>
    <dataValidation type="list" allowBlank="1" showInputMessage="1" showErrorMessage="1" error="Verifique la especie." sqref="B40:B50">
      <formula1>Especie</formula1>
    </dataValidation>
    <dataValidation type="list" errorStyle="warning" allowBlank="1" showInputMessage="1" showErrorMessage="1" error="¿La escritura se encuentra correcta? Recuerda que el registro no debe llevar Autor." prompt="Verifique la especie a registrar" sqref="B54:B63">
      <formula1>Otras</formula1>
    </dataValidation>
  </dataValidations>
  <pageMargins left="0.70866141732283472" right="0.70866141732283472" top="0.74803149606299213" bottom="0.74803149606299213" header="0.31496062992125984" footer="0.31496062992125984"/>
  <pageSetup scale="72" orientation="portrait" r:id="rId1"/>
  <headerFooter>
    <oddHeader>&amp;CCalculo de la tasa compensatoria por aprovechamiento forestal maderable en bosques naturales</oddHeader>
  </headerFooter>
  <rowBreaks count="1" manualBreakCount="1">
    <brk id="64" max="16383" man="1"/>
  </rowBreaks>
  <colBreaks count="1" manualBreakCount="1">
    <brk id="6" max="96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/>
  <dimension ref="A1:F1165"/>
  <sheetViews>
    <sheetView showGridLines="0" view="pageBreakPreview" zoomScaleNormal="100" zoomScaleSheetLayoutView="100" workbookViewId="0">
      <selection activeCell="D22" sqref="D22"/>
    </sheetView>
  </sheetViews>
  <sheetFormatPr baseColWidth="10" defaultRowHeight="15" x14ac:dyDescent="0.25"/>
  <cols>
    <col min="1" max="1" width="24.140625" style="28" customWidth="1"/>
    <col min="2" max="2" width="32.5703125" style="28" bestFit="1" customWidth="1"/>
    <col min="3" max="3" width="18.5703125" style="28" customWidth="1"/>
    <col min="4" max="4" width="23" style="28" customWidth="1"/>
    <col min="5" max="5" width="34.85546875" style="28" customWidth="1"/>
    <col min="6" max="6" width="16.5703125" style="28" customWidth="1"/>
    <col min="7" max="16384" width="11.42578125" style="28"/>
  </cols>
  <sheetData>
    <row r="1" spans="1:6" s="25" customFormat="1" ht="30" customHeight="1" x14ac:dyDescent="0.15">
      <c r="A1" s="126"/>
      <c r="B1" s="127" t="s">
        <v>606</v>
      </c>
      <c r="C1" s="127"/>
      <c r="D1" s="127"/>
      <c r="E1" s="127"/>
      <c r="F1" s="127"/>
    </row>
    <row r="2" spans="1:6" s="25" customFormat="1" ht="15" customHeight="1" x14ac:dyDescent="0.15">
      <c r="A2" s="126"/>
      <c r="B2" s="128" t="s">
        <v>2174</v>
      </c>
      <c r="C2" s="128"/>
      <c r="D2" s="128"/>
      <c r="E2" s="128"/>
      <c r="F2" s="128"/>
    </row>
    <row r="3" spans="1:6" s="25" customFormat="1" ht="15.75" customHeight="1" x14ac:dyDescent="0.15">
      <c r="A3" s="126"/>
      <c r="B3" s="128" t="s">
        <v>2277</v>
      </c>
      <c r="C3" s="129"/>
      <c r="D3" s="129"/>
      <c r="E3" s="129"/>
      <c r="F3" s="129"/>
    </row>
    <row r="5" spans="1:6" s="25" customFormat="1" ht="11.25" x14ac:dyDescent="0.15">
      <c r="A5" s="26" t="s">
        <v>598</v>
      </c>
      <c r="B5" s="9"/>
      <c r="D5" s="27" t="s">
        <v>599</v>
      </c>
      <c r="E5" s="130"/>
      <c r="F5" s="131"/>
    </row>
    <row r="6" spans="1:6" s="25" customFormat="1" ht="11.25" x14ac:dyDescent="0.15">
      <c r="A6" s="26"/>
      <c r="B6" s="18"/>
      <c r="D6" s="27"/>
      <c r="E6" s="24"/>
      <c r="F6" s="24"/>
    </row>
    <row r="7" spans="1:6" s="25" customFormat="1" ht="11.25" x14ac:dyDescent="0.15">
      <c r="A7" s="26" t="s">
        <v>2148</v>
      </c>
      <c r="B7" s="9"/>
      <c r="D7" s="27" t="s">
        <v>2149</v>
      </c>
      <c r="E7" s="131"/>
      <c r="F7" s="131"/>
    </row>
    <row r="9" spans="1:6" ht="15" customHeight="1" x14ac:dyDescent="0.25">
      <c r="A9" s="132"/>
      <c r="B9" s="132"/>
    </row>
    <row r="10" spans="1:6" ht="26.25" customHeight="1" x14ac:dyDescent="0.25">
      <c r="A10" s="132"/>
      <c r="B10" s="132"/>
      <c r="C10" s="132"/>
      <c r="D10" s="132"/>
      <c r="E10" s="134" t="s">
        <v>2175</v>
      </c>
      <c r="F10" s="134"/>
    </row>
    <row r="11" spans="1:6" ht="15.75" customHeight="1" x14ac:dyDescent="0.25">
      <c r="A11" s="133"/>
      <c r="B11" s="133"/>
      <c r="E11" s="134"/>
      <c r="F11" s="134"/>
    </row>
    <row r="12" spans="1:6" x14ac:dyDescent="0.25">
      <c r="E12" s="134"/>
      <c r="F12" s="134"/>
    </row>
    <row r="13" spans="1:6" x14ac:dyDescent="0.25">
      <c r="A13" s="29" t="s">
        <v>2147</v>
      </c>
      <c r="B13" s="135">
        <v>44100</v>
      </c>
    </row>
    <row r="14" spans="1:6" x14ac:dyDescent="0.25">
      <c r="A14" s="30" t="s">
        <v>5</v>
      </c>
      <c r="B14" s="10">
        <v>0.5</v>
      </c>
    </row>
    <row r="15" spans="1:6" x14ac:dyDescent="0.25">
      <c r="A15" s="30" t="s">
        <v>8</v>
      </c>
      <c r="B15" s="10">
        <v>0</v>
      </c>
    </row>
    <row r="16" spans="1:6" x14ac:dyDescent="0.25">
      <c r="A16" s="30" t="s">
        <v>603</v>
      </c>
      <c r="B16" s="68">
        <f>Cálculo_Gen!B29</f>
        <v>0.33230147838673219</v>
      </c>
    </row>
    <row r="17" spans="1:6" x14ac:dyDescent="0.25">
      <c r="A17" s="30" t="s">
        <v>604</v>
      </c>
      <c r="B17" s="69">
        <f>2-B16</f>
        <v>1.6676985216132678</v>
      </c>
    </row>
    <row r="18" spans="1:6" x14ac:dyDescent="0.25">
      <c r="A18" s="30" t="s">
        <v>601</v>
      </c>
      <c r="B18" s="10">
        <v>1.4</v>
      </c>
    </row>
    <row r="20" spans="1:6" ht="25.5" customHeight="1" x14ac:dyDescent="0.25">
      <c r="A20" s="70" t="s">
        <v>16</v>
      </c>
      <c r="B20" s="70" t="s">
        <v>612</v>
      </c>
      <c r="C20" s="70" t="s">
        <v>17</v>
      </c>
      <c r="D20" s="31" t="s">
        <v>600</v>
      </c>
      <c r="E20" s="32" t="s">
        <v>605</v>
      </c>
      <c r="F20" s="33" t="s">
        <v>23</v>
      </c>
    </row>
    <row r="21" spans="1:6" x14ac:dyDescent="0.25">
      <c r="A21" s="71" t="str">
        <f>IFERROR(VLOOKUP(Tabla1[[#This Row],[Nombre científico]],SISF_Nombres!$A$2:$B$1099,2,FALSE),0)</f>
        <v>Frijolillo</v>
      </c>
      <c r="B21" s="72" t="s">
        <v>614</v>
      </c>
      <c r="C21" s="73">
        <v>1</v>
      </c>
      <c r="D21" s="16"/>
      <c r="E21" s="81">
        <f>IFERROR(Tabla1[[#This Row],[Monto a pagar]]/Tabla1[[#This Row],[V m3 Bruto a otorgar]],0)</f>
        <v>0</v>
      </c>
      <c r="F21" s="82">
        <f>IFERROR((($B$14+$B$15)*(($B$17+Tabla1[[#This Row],[Valor CCE]]+$B$18)/3))*$B$13*Tabla1[[#This Row],[V m3 Bruto a otorgar]],0)</f>
        <v>0</v>
      </c>
    </row>
    <row r="22" spans="1:6" x14ac:dyDescent="0.25">
      <c r="A22" s="71" t="str">
        <f>IFERROR(VLOOKUP(Tabla1[[#This Row],[Nombre científico]],SISF_Nombres!$A$2:$B$1099,2,FALSE),0)</f>
        <v>Carbonero</v>
      </c>
      <c r="B22" s="72" t="s">
        <v>615</v>
      </c>
      <c r="C22" s="73">
        <v>1</v>
      </c>
      <c r="D22" s="16"/>
      <c r="E22" s="81">
        <f>IFERROR(Tabla1[[#This Row],[Monto a pagar]]/Tabla1[[#This Row],[V m3 Bruto a otorgar]],0)</f>
        <v>0</v>
      </c>
      <c r="F22" s="82">
        <f>IFERROR((($B$14+$B$15)*(($B$17+Tabla1[[#This Row],[Valor CCE]]+$B$18)/3))*$B$13*Tabla1[[#This Row],[V m3 Bruto a otorgar]],0)</f>
        <v>0</v>
      </c>
    </row>
    <row r="23" spans="1:6" x14ac:dyDescent="0.25">
      <c r="A23" s="71" t="str">
        <f>IFERROR(VLOOKUP(Tabla1[[#This Row],[Nombre científico]],SISF_Nombres!$A$2:$B$1099,2,FALSE),0)</f>
        <v>Carbonero</v>
      </c>
      <c r="B23" s="72" t="s">
        <v>30</v>
      </c>
      <c r="C23" s="73">
        <v>1.7</v>
      </c>
      <c r="D23" s="16"/>
      <c r="E23" s="81">
        <f>IFERROR(Tabla1[[#This Row],[Monto a pagar]]/Tabla1[[#This Row],[V m3 Bruto a otorgar]],0)</f>
        <v>0</v>
      </c>
      <c r="F23" s="82">
        <f>IFERROR((($B$14+$B$15)*(($B$17+Tabla1[[#This Row],[Valor CCE]]+$B$18)/3))*$B$13*Tabla1[[#This Row],[V m3 Bruto a otorgar]],0)</f>
        <v>0</v>
      </c>
    </row>
    <row r="24" spans="1:6" x14ac:dyDescent="0.25">
      <c r="A24" s="71" t="str">
        <f>IFERROR(VLOOKUP(Tabla1[[#This Row],[Nombre científico]],SISF_Nombres!$A$2:$B$1099,2,FALSE),0)</f>
        <v>Carbonero</v>
      </c>
      <c r="B24" s="72" t="s">
        <v>616</v>
      </c>
      <c r="C24" s="73">
        <v>1</v>
      </c>
      <c r="D24" s="16"/>
      <c r="E24" s="81">
        <f>IFERROR(Tabla1[[#This Row],[Monto a pagar]]/Tabla1[[#This Row],[V m3 Bruto a otorgar]],0)</f>
        <v>0</v>
      </c>
      <c r="F24" s="82">
        <f>IFERROR((($B$14+$B$15)*(($B$17+Tabla1[[#This Row],[Valor CCE]]+$B$18)/3))*$B$13*Tabla1[[#This Row],[V m3 Bruto a otorgar]],0)</f>
        <v>0</v>
      </c>
    </row>
    <row r="25" spans="1:6" x14ac:dyDescent="0.25">
      <c r="A25" s="71" t="str">
        <f>IFERROR(VLOOKUP(Tabla1[[#This Row],[Nombre científico]],SISF_Nombres!$A$2:$B$1099,2,FALSE),0)</f>
        <v>Chirrinchao</v>
      </c>
      <c r="B25" s="72" t="s">
        <v>617</v>
      </c>
      <c r="C25" s="73">
        <v>1</v>
      </c>
      <c r="D25" s="16"/>
      <c r="E25" s="81">
        <f>IFERROR(Tabla1[[#This Row],[Monto a pagar]]/Tabla1[[#This Row],[V m3 Bruto a otorgar]],0)</f>
        <v>0</v>
      </c>
      <c r="F25" s="82">
        <f>IFERROR((($B$14+$B$15)*(($B$17+Tabla1[[#This Row],[Valor CCE]]+$B$18)/3))*$B$13*Tabla1[[#This Row],[V m3 Bruto a otorgar]],0)</f>
        <v>0</v>
      </c>
    </row>
    <row r="26" spans="1:6" x14ac:dyDescent="0.25">
      <c r="A26" s="71" t="str">
        <f>IFERROR(VLOOKUP(Tabla1[[#This Row],[Nombre científico]],SISF_Nombres!$A$2:$B$1099,2,FALSE),0)</f>
        <v>Chirlobirlo</v>
      </c>
      <c r="B26" s="72" t="s">
        <v>618</v>
      </c>
      <c r="C26" s="73">
        <v>1</v>
      </c>
      <c r="D26" s="16"/>
      <c r="E26" s="81">
        <f>IFERROR(Tabla1[[#This Row],[Monto a pagar]]/Tabla1[[#This Row],[V m3 Bruto a otorgar]],0)</f>
        <v>0</v>
      </c>
      <c r="F26" s="82">
        <f>IFERROR((($B$14+$B$15)*(($B$17+Tabla1[[#This Row],[Valor CCE]]+$B$18)/3))*$B$13*Tabla1[[#This Row],[V m3 Bruto a otorgar]],0)</f>
        <v>0</v>
      </c>
    </row>
    <row r="27" spans="1:6" x14ac:dyDescent="0.25">
      <c r="A27" s="74">
        <f>IFERROR(VLOOKUP(Tabla1[[#This Row],[Nombre científico]],SISF_Nombres!$A$2:$B$1099,2,FALSE),0)</f>
        <v>0</v>
      </c>
      <c r="B27" s="72" t="s">
        <v>34</v>
      </c>
      <c r="C27" s="73">
        <v>1.7</v>
      </c>
      <c r="D27" s="16"/>
      <c r="E27" s="81">
        <f>IFERROR(Tabla1[[#This Row],[Monto a pagar]]/Tabla1[[#This Row],[V m3 Bruto a otorgar]],0)</f>
        <v>0</v>
      </c>
      <c r="F27" s="82">
        <f>IFERROR((($B$14+$B$15)*(($B$17+Tabla1[[#This Row],[Valor CCE]]+$B$18)/3))*$B$13*Tabla1[[#This Row],[V m3 Bruto a otorgar]],0)</f>
        <v>0</v>
      </c>
    </row>
    <row r="28" spans="1:6" x14ac:dyDescent="0.25">
      <c r="A28" s="71" t="str">
        <f>IFERROR(VLOOKUP(Tabla1[[#This Row],[Nombre científico]],SISF_Nombres!$A$2:$B$1099,2,FALSE),0)</f>
        <v>Acacia</v>
      </c>
      <c r="B28" s="75" t="s">
        <v>2180</v>
      </c>
      <c r="C28" s="73">
        <v>1</v>
      </c>
      <c r="D28" s="16"/>
      <c r="E28" s="81">
        <f>IFERROR(Tabla1[[#This Row],[Monto a pagar]]/Tabla1[[#This Row],[V m3 Bruto a otorgar]],0)</f>
        <v>0</v>
      </c>
      <c r="F28" s="82">
        <f>IFERROR((($B$14+$B$15)*(($B$17+Tabla1[[#This Row],[Valor CCE]]+$B$18)/3))*$B$13*Tabla1[[#This Row],[V m3 Bruto a otorgar]],0)</f>
        <v>0</v>
      </c>
    </row>
    <row r="29" spans="1:6" x14ac:dyDescent="0.25">
      <c r="A29" s="71" t="str">
        <f>IFERROR(VLOOKUP(Tabla1[[#This Row],[Nombre científico]],SISF_Nombres!$A$2:$B$1099,2,FALSE),0)</f>
        <v>Acacia Japonesa</v>
      </c>
      <c r="B29" s="75" t="s">
        <v>2181</v>
      </c>
      <c r="C29" s="73">
        <v>1</v>
      </c>
      <c r="D29" s="16"/>
      <c r="E29" s="81">
        <f>IFERROR(Tabla1[[#This Row],[Monto a pagar]]/Tabla1[[#This Row],[V m3 Bruto a otorgar]],0)</f>
        <v>0</v>
      </c>
      <c r="F29" s="82">
        <f>IFERROR((($B$14+$B$15)*(($B$17+Tabla1[[#This Row],[Valor CCE]]+$B$18)/3))*$B$13*Tabla1[[#This Row],[V m3 Bruto a otorgar]],0)</f>
        <v>0</v>
      </c>
    </row>
    <row r="30" spans="1:6" x14ac:dyDescent="0.25">
      <c r="A30" s="71" t="str">
        <f>IFERROR(VLOOKUP(Tabla1[[#This Row],[Nombre científico]],SISF_Nombres!$A$2:$B$1099,2,FALSE),0)</f>
        <v>Zancamula</v>
      </c>
      <c r="B30" s="72" t="s">
        <v>619</v>
      </c>
      <c r="C30" s="73">
        <v>1</v>
      </c>
      <c r="D30" s="16"/>
      <c r="E30" s="81">
        <f>IFERROR(Tabla1[[#This Row],[Monto a pagar]]/Tabla1[[#This Row],[V m3 Bruto a otorgar]],0)</f>
        <v>0</v>
      </c>
      <c r="F30" s="82">
        <f>IFERROR((($B$14+$B$15)*(($B$17+Tabla1[[#This Row],[Valor CCE]]+$B$18)/3))*$B$13*Tabla1[[#This Row],[V m3 Bruto a otorgar]],0)</f>
        <v>0</v>
      </c>
    </row>
    <row r="31" spans="1:6" x14ac:dyDescent="0.25">
      <c r="A31" s="71" t="str">
        <f>IFERROR(VLOOKUP(Tabla1[[#This Row],[Nombre científico]],SISF_Nombres!$A$2:$B$1099,2,FALSE),0)</f>
        <v>Varita</v>
      </c>
      <c r="B31" s="72" t="s">
        <v>620</v>
      </c>
      <c r="C31" s="73">
        <v>1</v>
      </c>
      <c r="D31" s="16"/>
      <c r="E31" s="81">
        <f>IFERROR(Tabla1[[#This Row],[Monto a pagar]]/Tabla1[[#This Row],[V m3 Bruto a otorgar]],0)</f>
        <v>0</v>
      </c>
      <c r="F31" s="82">
        <f>IFERROR((($B$14+$B$15)*(($B$17+Tabla1[[#This Row],[Valor CCE]]+$B$18)/3))*$B$13*Tabla1[[#This Row],[V m3 Bruto a otorgar]],0)</f>
        <v>0</v>
      </c>
    </row>
    <row r="32" spans="1:6" x14ac:dyDescent="0.25">
      <c r="A32" s="71" t="str">
        <f>IFERROR(VLOOKUP(Tabla1[[#This Row],[Nombre científico]],SISF_Nombres!$A$2:$B$1099,2,FALSE),0)</f>
        <v>Vara de Alcalde</v>
      </c>
      <c r="B32" s="72" t="s">
        <v>621</v>
      </c>
      <c r="C32" s="73">
        <v>1</v>
      </c>
      <c r="D32" s="16"/>
      <c r="E32" s="81">
        <f>IFERROR(Tabla1[[#This Row],[Monto a pagar]]/Tabla1[[#This Row],[V m3 Bruto a otorgar]],0)</f>
        <v>0</v>
      </c>
      <c r="F32" s="82">
        <f>IFERROR((($B$14+$B$15)*(($B$17+Tabla1[[#This Row],[Valor CCE]]+$B$18)/3))*$B$13*Tabla1[[#This Row],[V m3 Bruto a otorgar]],0)</f>
        <v>0</v>
      </c>
    </row>
    <row r="33" spans="1:6" x14ac:dyDescent="0.25">
      <c r="A33" s="71" t="str">
        <f>IFERROR(VLOOKUP(Tabla1[[#This Row],[Nombre científico]],SISF_Nombres!$A$2:$B$1099,2,FALSE),0)</f>
        <v>Aguardantillo</v>
      </c>
      <c r="B33" s="72" t="s">
        <v>622</v>
      </c>
      <c r="C33" s="73">
        <v>1</v>
      </c>
      <c r="D33" s="16"/>
      <c r="E33" s="81">
        <f>IFERROR(Tabla1[[#This Row],[Monto a pagar]]/Tabla1[[#This Row],[V m3 Bruto a otorgar]],0)</f>
        <v>0</v>
      </c>
      <c r="F33" s="82">
        <f>IFERROR((($B$14+$B$15)*(($B$17+Tabla1[[#This Row],[Valor CCE]]+$B$18)/3))*$B$13*Tabla1[[#This Row],[V m3 Bruto a otorgar]],0)</f>
        <v>0</v>
      </c>
    </row>
    <row r="34" spans="1:6" x14ac:dyDescent="0.25">
      <c r="A34" s="71" t="str">
        <f>IFERROR(VLOOKUP(Tabla1[[#This Row],[Nombre científico]],SISF_Nombres!$A$2:$B$1099,2,FALSE),0)</f>
        <v>Corozo</v>
      </c>
      <c r="B34" s="72" t="s">
        <v>623</v>
      </c>
      <c r="C34" s="73">
        <v>1</v>
      </c>
      <c r="D34" s="16"/>
      <c r="E34" s="81">
        <f>IFERROR(Tabla1[[#This Row],[Monto a pagar]]/Tabla1[[#This Row],[V m3 Bruto a otorgar]],0)</f>
        <v>0</v>
      </c>
      <c r="F34" s="82">
        <f>IFERROR((($B$14+$B$15)*(($B$17+Tabla1[[#This Row],[Valor CCE]]+$B$18)/3))*$B$13*Tabla1[[#This Row],[V m3 Bruto a otorgar]],0)</f>
        <v>0</v>
      </c>
    </row>
    <row r="35" spans="1:6" x14ac:dyDescent="0.25">
      <c r="A35" s="71" t="str">
        <f>IFERROR(VLOOKUP(Tabla1[[#This Row],[Nombre científico]],SISF_Nombres!$A$2:$B$1099,2,FALSE),0)</f>
        <v>Jía Blanca</v>
      </c>
      <c r="B35" s="72" t="s">
        <v>624</v>
      </c>
      <c r="C35" s="73">
        <v>1</v>
      </c>
      <c r="D35" s="16"/>
      <c r="E35" s="81">
        <f>IFERROR(Tabla1[[#This Row],[Monto a pagar]]/Tabla1[[#This Row],[V m3 Bruto a otorgar]],0)</f>
        <v>0</v>
      </c>
      <c r="F35" s="82">
        <f>IFERROR((($B$14+$B$15)*(($B$17+Tabla1[[#This Row],[Valor CCE]]+$B$18)/3))*$B$13*Tabla1[[#This Row],[V m3 Bruto a otorgar]],0)</f>
        <v>0</v>
      </c>
    </row>
    <row r="36" spans="1:6" x14ac:dyDescent="0.25">
      <c r="A36" s="71" t="str">
        <f>IFERROR(VLOOKUP(Tabla1[[#This Row],[Nombre científico]],SISF_Nombres!$A$2:$B$1099,2,FALSE),0)</f>
        <v>Jía</v>
      </c>
      <c r="B36" s="72" t="s">
        <v>625</v>
      </c>
      <c r="C36" s="73">
        <v>1</v>
      </c>
      <c r="D36" s="16"/>
      <c r="E36" s="81">
        <f>IFERROR(Tabla1[[#This Row],[Monto a pagar]]/Tabla1[[#This Row],[V m3 Bruto a otorgar]],0)</f>
        <v>0</v>
      </c>
      <c r="F36" s="82">
        <f>IFERROR((($B$14+$B$15)*(($B$17+Tabla1[[#This Row],[Valor CCE]]+$B$18)/3))*$B$13*Tabla1[[#This Row],[V m3 Bruto a otorgar]],0)</f>
        <v>0</v>
      </c>
    </row>
    <row r="37" spans="1:6" x14ac:dyDescent="0.25">
      <c r="A37" s="71" t="str">
        <f>IFERROR(VLOOKUP(Tabla1[[#This Row],[Nombre científico]],SISF_Nombres!$A$2:$B$1099,2,FALSE),0)</f>
        <v>Chaparral</v>
      </c>
      <c r="B37" s="72" t="s">
        <v>626</v>
      </c>
      <c r="C37" s="73">
        <v>1</v>
      </c>
      <c r="D37" s="16"/>
      <c r="E37" s="81">
        <f>IFERROR(Tabla1[[#This Row],[Monto a pagar]]/Tabla1[[#This Row],[V m3 Bruto a otorgar]],0)</f>
        <v>0</v>
      </c>
      <c r="F37" s="82">
        <f>IFERROR((($B$14+$B$15)*(($B$17+Tabla1[[#This Row],[Valor CCE]]+$B$18)/3))*$B$13*Tabla1[[#This Row],[V m3 Bruto a otorgar]],0)</f>
        <v>0</v>
      </c>
    </row>
    <row r="38" spans="1:6" x14ac:dyDescent="0.25">
      <c r="A38" s="71" t="str">
        <f>IFERROR(VLOOKUP(Tabla1[[#This Row],[Nombre científico]],SISF_Nombres!$A$2:$B$1099,2,FALSE),0)</f>
        <v>Tabaquillo</v>
      </c>
      <c r="B38" s="72" t="s">
        <v>627</v>
      </c>
      <c r="C38" s="73">
        <v>1</v>
      </c>
      <c r="D38" s="16"/>
      <c r="E38" s="81">
        <f>IFERROR(Tabla1[[#This Row],[Monto a pagar]]/Tabla1[[#This Row],[V m3 Bruto a otorgar]],0)</f>
        <v>0</v>
      </c>
      <c r="F38" s="82">
        <f>IFERROR((($B$14+$B$15)*(($B$17+Tabla1[[#This Row],[Valor CCE]]+$B$18)/3))*$B$13*Tabla1[[#This Row],[V m3 Bruto a otorgar]],0)</f>
        <v>0</v>
      </c>
    </row>
    <row r="39" spans="1:6" x14ac:dyDescent="0.25">
      <c r="A39" s="71" t="str">
        <f>IFERROR(VLOOKUP(Tabla1[[#This Row],[Nombre científico]],SISF_Nombres!$A$2:$B$1099,2,FALSE),0)</f>
        <v>Bejuco Falso</v>
      </c>
      <c r="B39" s="75" t="s">
        <v>2182</v>
      </c>
      <c r="C39" s="73">
        <v>1</v>
      </c>
      <c r="D39" s="16"/>
      <c r="E39" s="81">
        <f>IFERROR(Tabla1[[#This Row],[Monto a pagar]]/Tabla1[[#This Row],[V m3 Bruto a otorgar]],0)</f>
        <v>0</v>
      </c>
      <c r="F39" s="82">
        <f>IFERROR((($B$14+$B$15)*(($B$17+Tabla1[[#This Row],[Valor CCE]]+$B$18)/3))*$B$13*Tabla1[[#This Row],[V m3 Bruto a otorgar]],0)</f>
        <v>0</v>
      </c>
    </row>
    <row r="40" spans="1:6" x14ac:dyDescent="0.25">
      <c r="A40" s="71" t="str">
        <f>IFERROR(VLOOKUP(Tabla1[[#This Row],[Nombre científico]],SISF_Nombres!$A$2:$B$1099,2,FALSE),0)</f>
        <v>Blanquillo</v>
      </c>
      <c r="B40" s="72" t="s">
        <v>628</v>
      </c>
      <c r="C40" s="73">
        <v>1</v>
      </c>
      <c r="D40" s="16"/>
      <c r="E40" s="81">
        <f>IFERROR(Tabla1[[#This Row],[Monto a pagar]]/Tabla1[[#This Row],[V m3 Bruto a otorgar]],0)</f>
        <v>0</v>
      </c>
      <c r="F40" s="82">
        <f>IFERROR((($B$14+$B$15)*(($B$17+Tabla1[[#This Row],[Valor CCE]]+$B$18)/3))*$B$13*Tabla1[[#This Row],[V m3 Bruto a otorgar]],0)</f>
        <v>0</v>
      </c>
    </row>
    <row r="41" spans="1:6" x14ac:dyDescent="0.25">
      <c r="A41" s="71" t="str">
        <f>IFERROR(VLOOKUP(Tabla1[[#This Row],[Nombre científico]],SISF_Nombres!$A$2:$B$1099,2,FALSE),0)</f>
        <v>Tabaquillo</v>
      </c>
      <c r="B41" s="72" t="s">
        <v>629</v>
      </c>
      <c r="C41" s="73">
        <v>1</v>
      </c>
      <c r="D41" s="16"/>
      <c r="E41" s="81">
        <f>IFERROR(Tabla1[[#This Row],[Monto a pagar]]/Tabla1[[#This Row],[V m3 Bruto a otorgar]],0)</f>
        <v>0</v>
      </c>
      <c r="F41" s="82">
        <f>IFERROR((($B$14+$B$15)*(($B$17+Tabla1[[#This Row],[Valor CCE]]+$B$18)/3))*$B$13*Tabla1[[#This Row],[V m3 Bruto a otorgar]],0)</f>
        <v>0</v>
      </c>
    </row>
    <row r="42" spans="1:6" x14ac:dyDescent="0.25">
      <c r="A42" s="71" t="str">
        <f>IFERROR(VLOOKUP(Tabla1[[#This Row],[Nombre científico]],SISF_Nombres!$A$2:$B$1099,2,FALSE),0)</f>
        <v>Juan de la Verdad</v>
      </c>
      <c r="B42" s="72" t="s">
        <v>630</v>
      </c>
      <c r="C42" s="73">
        <v>1</v>
      </c>
      <c r="D42" s="16"/>
      <c r="E42" s="81">
        <f>IFERROR(Tabla1[[#This Row],[Monto a pagar]]/Tabla1[[#This Row],[V m3 Bruto a otorgar]],0)</f>
        <v>0</v>
      </c>
      <c r="F42" s="82">
        <f>IFERROR((($B$14+$B$15)*(($B$17+Tabla1[[#This Row],[Valor CCE]]+$B$18)/3))*$B$13*Tabla1[[#This Row],[V m3 Bruto a otorgar]],0)</f>
        <v>0</v>
      </c>
    </row>
    <row r="43" spans="1:6" x14ac:dyDescent="0.25">
      <c r="A43" s="71" t="str">
        <f>IFERROR(VLOOKUP(Tabla1[[#This Row],[Nombre científico]],SISF_Nombres!$A$2:$B$1099,2,FALSE),0)</f>
        <v>Mantequillo</v>
      </c>
      <c r="B43" s="72" t="s">
        <v>631</v>
      </c>
      <c r="C43" s="73">
        <v>1</v>
      </c>
      <c r="D43" s="16"/>
      <c r="E43" s="81">
        <f>IFERROR(Tabla1[[#This Row],[Monto a pagar]]/Tabla1[[#This Row],[V m3 Bruto a otorgar]],0)</f>
        <v>0</v>
      </c>
      <c r="F43" s="82">
        <f>IFERROR((($B$14+$B$15)*(($B$17+Tabla1[[#This Row],[Valor CCE]]+$B$18)/3))*$B$13*Tabla1[[#This Row],[V m3 Bruto a otorgar]],0)</f>
        <v>0</v>
      </c>
    </row>
    <row r="44" spans="1:6" x14ac:dyDescent="0.25">
      <c r="A44" s="71" t="str">
        <f>IFERROR(VLOOKUP(Tabla1[[#This Row],[Nombre científico]],SISF_Nombres!$A$2:$B$1099,2,FALSE),0)</f>
        <v>Mantequillo</v>
      </c>
      <c r="B44" s="72" t="s">
        <v>632</v>
      </c>
      <c r="C44" s="73">
        <v>1</v>
      </c>
      <c r="D44" s="16"/>
      <c r="E44" s="81">
        <f>IFERROR(Tabla1[[#This Row],[Monto a pagar]]/Tabla1[[#This Row],[V m3 Bruto a otorgar]],0)</f>
        <v>0</v>
      </c>
      <c r="F44" s="82">
        <f>IFERROR((($B$14+$B$15)*(($B$17+Tabla1[[#This Row],[Valor CCE]]+$B$18)/3))*$B$13*Tabla1[[#This Row],[V m3 Bruto a otorgar]],0)</f>
        <v>0</v>
      </c>
    </row>
    <row r="45" spans="1:6" x14ac:dyDescent="0.25">
      <c r="A45" s="71" t="str">
        <f>IFERROR(VLOOKUP(Tabla1[[#This Row],[Nombre científico]],SISF_Nombres!$A$2:$B$1099,2,FALSE),0)</f>
        <v>Tabaquillo</v>
      </c>
      <c r="B45" s="72" t="s">
        <v>633</v>
      </c>
      <c r="C45" s="73">
        <v>1</v>
      </c>
      <c r="D45" s="16"/>
      <c r="E45" s="81">
        <f>IFERROR(Tabla1[[#This Row],[Monto a pagar]]/Tabla1[[#This Row],[V m3 Bruto a otorgar]],0)</f>
        <v>0</v>
      </c>
      <c r="F45" s="82">
        <f>IFERROR((($B$14+$B$15)*(($B$17+Tabla1[[#This Row],[Valor CCE]]+$B$18)/3))*$B$13*Tabla1[[#This Row],[V m3 Bruto a otorgar]],0)</f>
        <v>0</v>
      </c>
    </row>
    <row r="46" spans="1:6" x14ac:dyDescent="0.25">
      <c r="A46" s="71" t="str">
        <f>IFERROR(VLOOKUP(Tabla1[[#This Row],[Nombre científico]],SISF_Nombres!$A$2:$B$1099,2,FALSE),0)</f>
        <v>Mantequillo</v>
      </c>
      <c r="B46" s="72" t="s">
        <v>634</v>
      </c>
      <c r="C46" s="73">
        <v>1</v>
      </c>
      <c r="D46" s="16"/>
      <c r="E46" s="81">
        <f>IFERROR(Tabla1[[#This Row],[Monto a pagar]]/Tabla1[[#This Row],[V m3 Bruto a otorgar]],0)</f>
        <v>0</v>
      </c>
      <c r="F46" s="82">
        <f>IFERROR((($B$14+$B$15)*(($B$17+Tabla1[[#This Row],[Valor CCE]]+$B$18)/3))*$B$13*Tabla1[[#This Row],[V m3 Bruto a otorgar]],0)</f>
        <v>0</v>
      </c>
    </row>
    <row r="47" spans="1:6" x14ac:dyDescent="0.25">
      <c r="A47" s="71" t="str">
        <f>IFERROR(VLOOKUP(Tabla1[[#This Row],[Nombre científico]],SISF_Nombres!$A$2:$B$1099,2,FALSE),0)</f>
        <v>Tabaquillo</v>
      </c>
      <c r="B47" s="72" t="s">
        <v>635</v>
      </c>
      <c r="C47" s="73">
        <v>1</v>
      </c>
      <c r="D47" s="16"/>
      <c r="E47" s="81">
        <f>IFERROR(Tabla1[[#This Row],[Monto a pagar]]/Tabla1[[#This Row],[V m3 Bruto a otorgar]],0)</f>
        <v>0</v>
      </c>
      <c r="F47" s="82">
        <f>IFERROR((($B$14+$B$15)*(($B$17+Tabla1[[#This Row],[Valor CCE]]+$B$18)/3))*$B$13*Tabla1[[#This Row],[V m3 Bruto a otorgar]],0)</f>
        <v>0</v>
      </c>
    </row>
    <row r="48" spans="1:6" x14ac:dyDescent="0.25">
      <c r="A48" s="71" t="str">
        <f>IFERROR(VLOOKUP(Tabla1[[#This Row],[Nombre científico]],SISF_Nombres!$A$2:$B$1099,2,FALSE),0)</f>
        <v>Corocito de Monte</v>
      </c>
      <c r="B48" s="75" t="s">
        <v>2183</v>
      </c>
      <c r="C48" s="73">
        <v>1</v>
      </c>
      <c r="D48" s="16"/>
      <c r="E48" s="81">
        <f>IFERROR(Tabla1[[#This Row],[Monto a pagar]]/Tabla1[[#This Row],[V m3 Bruto a otorgar]],0)</f>
        <v>0</v>
      </c>
      <c r="F48" s="82">
        <f>IFERROR((($B$14+$B$15)*(($B$17+Tabla1[[#This Row],[Valor CCE]]+$B$18)/3))*$B$13*Tabla1[[#This Row],[V m3 Bruto a otorgar]],0)</f>
        <v>0</v>
      </c>
    </row>
    <row r="49" spans="1:6" x14ac:dyDescent="0.25">
      <c r="A49" s="71" t="str">
        <f>IFERROR(VLOOKUP(Tabla1[[#This Row],[Nombre científico]],SISF_Nombres!$A$2:$B$1099,2,FALSE),0)</f>
        <v>Corozo</v>
      </c>
      <c r="B49" s="75" t="s">
        <v>2184</v>
      </c>
      <c r="C49" s="73">
        <v>1</v>
      </c>
      <c r="D49" s="16"/>
      <c r="E49" s="81">
        <f>IFERROR(Tabla1[[#This Row],[Monto a pagar]]/Tabla1[[#This Row],[V m3 Bruto a otorgar]],0)</f>
        <v>0</v>
      </c>
      <c r="F49" s="82">
        <f>IFERROR((($B$14+$B$15)*(($B$17+Tabla1[[#This Row],[Valor CCE]]+$B$18)/3))*$B$13*Tabla1[[#This Row],[V m3 Bruto a otorgar]],0)</f>
        <v>0</v>
      </c>
    </row>
    <row r="50" spans="1:6" x14ac:dyDescent="0.25">
      <c r="A50" s="74">
        <f>IFERROR(VLOOKUP(Tabla1[[#This Row],[Nombre científico]],SISF_Nombres!$A$2:$B$1099,2,FALSE),0)</f>
        <v>0</v>
      </c>
      <c r="B50" s="72" t="s">
        <v>37</v>
      </c>
      <c r="C50" s="73">
        <v>1.7</v>
      </c>
      <c r="D50" s="16"/>
      <c r="E50" s="81">
        <f>IFERROR(Tabla1[[#This Row],[Monto a pagar]]/Tabla1[[#This Row],[V m3 Bruto a otorgar]],0)</f>
        <v>0</v>
      </c>
      <c r="F50" s="82">
        <f>IFERROR((($B$14+$B$15)*(($B$17+Tabla1[[#This Row],[Valor CCE]]+$B$18)/3))*$B$13*Tabla1[[#This Row],[V m3 Bruto a otorgar]],0)</f>
        <v>0</v>
      </c>
    </row>
    <row r="51" spans="1:6" x14ac:dyDescent="0.25">
      <c r="A51" s="74">
        <f>IFERROR(VLOOKUP(Tabla1[[#This Row],[Nombre científico]],SISF_Nombres!$A$2:$B$1099,2,FALSE),0)</f>
        <v>0</v>
      </c>
      <c r="B51" s="72" t="s">
        <v>40</v>
      </c>
      <c r="C51" s="73">
        <v>1.7</v>
      </c>
      <c r="D51" s="16"/>
      <c r="E51" s="81">
        <f>IFERROR(Tabla1[[#This Row],[Monto a pagar]]/Tabla1[[#This Row],[V m3 Bruto a otorgar]],0)</f>
        <v>0</v>
      </c>
      <c r="F51" s="82">
        <f>IFERROR((($B$14+$B$15)*(($B$17+Tabla1[[#This Row],[Valor CCE]]+$B$18)/3))*$B$13*Tabla1[[#This Row],[V m3 Bruto a otorgar]],0)</f>
        <v>0</v>
      </c>
    </row>
    <row r="52" spans="1:6" x14ac:dyDescent="0.25">
      <c r="A52" s="74" t="str">
        <f>IFERROR(VLOOKUP(Tabla1[[#This Row],[Nombre científico]],SISF_Nombres!$A$2:$B$1099,2,FALSE),0)</f>
        <v>Guacamayo</v>
      </c>
      <c r="B52" s="72" t="s">
        <v>636</v>
      </c>
      <c r="C52" s="73">
        <v>1</v>
      </c>
      <c r="D52" s="16"/>
      <c r="E52" s="81">
        <f>IFERROR(Tabla1[[#This Row],[Monto a pagar]]/Tabla1[[#This Row],[V m3 Bruto a otorgar]],0)</f>
        <v>0</v>
      </c>
      <c r="F52" s="82">
        <f>IFERROR((($B$14+$B$15)*(($B$17+Tabla1[[#This Row],[Valor CCE]]+$B$18)/3))*$B$13*Tabla1[[#This Row],[V m3 Bruto a otorgar]],0)</f>
        <v>0</v>
      </c>
    </row>
    <row r="53" spans="1:6" x14ac:dyDescent="0.25">
      <c r="A53" s="74" t="str">
        <f>IFERROR(VLOOKUP(Tabla1[[#This Row],[Nombre científico]],SISF_Nombres!$A$2:$B$1099,2,FALSE),0)</f>
        <v>Iguá</v>
      </c>
      <c r="B53" s="72" t="s">
        <v>637</v>
      </c>
      <c r="C53" s="73">
        <v>1</v>
      </c>
      <c r="D53" s="16"/>
      <c r="E53" s="81">
        <f>IFERROR(Tabla1[[#This Row],[Monto a pagar]]/Tabla1[[#This Row],[V m3 Bruto a otorgar]],0)</f>
        <v>0</v>
      </c>
      <c r="F53" s="82">
        <f>IFERROR((($B$14+$B$15)*(($B$17+Tabla1[[#This Row],[Valor CCE]]+$B$18)/3))*$B$13*Tabla1[[#This Row],[V m3 Bruto a otorgar]],0)</f>
        <v>0</v>
      </c>
    </row>
    <row r="54" spans="1:6" x14ac:dyDescent="0.25">
      <c r="A54" s="74">
        <f>IFERROR(VLOOKUP(Tabla1[[#This Row],[Nombre científico]],SISF_Nombres!$A$2:$B$1099,2,FALSE),0)</f>
        <v>0</v>
      </c>
      <c r="B54" s="72" t="s">
        <v>43</v>
      </c>
      <c r="C54" s="73">
        <v>1.7</v>
      </c>
      <c r="D54" s="16"/>
      <c r="E54" s="81">
        <f>IFERROR(Tabla1[[#This Row],[Monto a pagar]]/Tabla1[[#This Row],[V m3 Bruto a otorgar]],0)</f>
        <v>0</v>
      </c>
      <c r="F54" s="82">
        <f>IFERROR((($B$14+$B$15)*(($B$17+Tabla1[[#This Row],[Valor CCE]]+$B$18)/3))*$B$13*Tabla1[[#This Row],[V m3 Bruto a otorgar]],0)</f>
        <v>0</v>
      </c>
    </row>
    <row r="55" spans="1:6" x14ac:dyDescent="0.25">
      <c r="A55" s="74" t="str">
        <f>IFERROR(VLOOKUP(Tabla1[[#This Row],[Nombre científico]],SISF_Nombres!$A$2:$B$1099,2,FALSE),0)</f>
        <v>Ateno</v>
      </c>
      <c r="B55" s="72" t="s">
        <v>638</v>
      </c>
      <c r="C55" s="73">
        <v>1</v>
      </c>
      <c r="D55" s="16"/>
      <c r="E55" s="81">
        <f>IFERROR(Tabla1[[#This Row],[Monto a pagar]]/Tabla1[[#This Row],[V m3 Bruto a otorgar]],0)</f>
        <v>0</v>
      </c>
      <c r="F55" s="82">
        <f>IFERROR((($B$14+$B$15)*(($B$17+Tabla1[[#This Row],[Valor CCE]]+$B$18)/3))*$B$13*Tabla1[[#This Row],[V m3 Bruto a otorgar]],0)</f>
        <v>0</v>
      </c>
    </row>
    <row r="56" spans="1:6" x14ac:dyDescent="0.25">
      <c r="A56" s="74" t="str">
        <f>IFERROR(VLOOKUP(Tabla1[[#This Row],[Nombre científico]],SISF_Nombres!$A$2:$B$1099,2,FALSE),0)</f>
        <v>Guacamayo</v>
      </c>
      <c r="B56" s="72" t="s">
        <v>639</v>
      </c>
      <c r="C56" s="73">
        <v>1</v>
      </c>
      <c r="D56" s="16"/>
      <c r="E56" s="81">
        <f>IFERROR(Tabla1[[#This Row],[Monto a pagar]]/Tabla1[[#This Row],[V m3 Bruto a otorgar]],0)</f>
        <v>0</v>
      </c>
      <c r="F56" s="82">
        <f>IFERROR((($B$14+$B$15)*(($B$17+Tabla1[[#This Row],[Valor CCE]]+$B$18)/3))*$B$13*Tabla1[[#This Row],[V m3 Bruto a otorgar]],0)</f>
        <v>0</v>
      </c>
    </row>
    <row r="57" spans="1:6" x14ac:dyDescent="0.25">
      <c r="A57" s="74">
        <f>IFERROR(VLOOKUP(Tabla1[[#This Row],[Nombre científico]],SISF_Nombres!$A$2:$B$1099,2,FALSE),0)</f>
        <v>0</v>
      </c>
      <c r="B57" s="72" t="s">
        <v>46</v>
      </c>
      <c r="C57" s="73">
        <v>1.7</v>
      </c>
      <c r="D57" s="16"/>
      <c r="E57" s="81">
        <f>IFERROR(Tabla1[[#This Row],[Monto a pagar]]/Tabla1[[#This Row],[V m3 Bruto a otorgar]],0)</f>
        <v>0</v>
      </c>
      <c r="F57" s="82">
        <f>IFERROR((($B$14+$B$15)*(($B$17+Tabla1[[#This Row],[Valor CCE]]+$B$18)/3))*$B$13*Tabla1[[#This Row],[V m3 Bruto a otorgar]],0)</f>
        <v>0</v>
      </c>
    </row>
    <row r="58" spans="1:6" x14ac:dyDescent="0.25">
      <c r="A58" s="74" t="str">
        <f>IFERROR(VLOOKUP(Tabla1[[#This Row],[Nombre científico]],SISF_Nombres!$A$2:$B$1099,2,FALSE),0)</f>
        <v>Ateno</v>
      </c>
      <c r="B58" s="72" t="s">
        <v>640</v>
      </c>
      <c r="C58" s="73">
        <v>1</v>
      </c>
      <c r="D58" s="16"/>
      <c r="E58" s="81">
        <f>IFERROR(Tabla1[[#This Row],[Monto a pagar]]/Tabla1[[#This Row],[V m3 Bruto a otorgar]],0)</f>
        <v>0</v>
      </c>
      <c r="F58" s="82">
        <f>IFERROR((($B$14+$B$15)*(($B$17+Tabla1[[#This Row],[Valor CCE]]+$B$18)/3))*$B$13*Tabla1[[#This Row],[V m3 Bruto a otorgar]],0)</f>
        <v>0</v>
      </c>
    </row>
    <row r="59" spans="1:6" x14ac:dyDescent="0.25">
      <c r="A59" s="74" t="str">
        <f>IFERROR(VLOOKUP(Tabla1[[#This Row],[Nombre científico]],SISF_Nombres!$A$2:$B$1099,2,FALSE),0)</f>
        <v>Gulí</v>
      </c>
      <c r="B59" s="72" t="s">
        <v>641</v>
      </c>
      <c r="C59" s="73">
        <v>1</v>
      </c>
      <c r="D59" s="16"/>
      <c r="E59" s="81">
        <f>IFERROR(Tabla1[[#This Row],[Monto a pagar]]/Tabla1[[#This Row],[V m3 Bruto a otorgar]],0)</f>
        <v>0</v>
      </c>
      <c r="F59" s="82">
        <f>IFERROR((($B$14+$B$15)*(($B$17+Tabla1[[#This Row],[Valor CCE]]+$B$18)/3))*$B$13*Tabla1[[#This Row],[V m3 Bruto a otorgar]],0)</f>
        <v>0</v>
      </c>
    </row>
    <row r="60" spans="1:6" x14ac:dyDescent="0.25">
      <c r="A60" s="74" t="str">
        <f>IFERROR(VLOOKUP(Tabla1[[#This Row],[Nombre científico]],SISF_Nombres!$A$2:$B$1099,2,FALSE),0)</f>
        <v>Montefrío</v>
      </c>
      <c r="B60" s="72" t="s">
        <v>642</v>
      </c>
      <c r="C60" s="73">
        <v>1</v>
      </c>
      <c r="D60" s="16"/>
      <c r="E60" s="81">
        <f>IFERROR(Tabla1[[#This Row],[Monto a pagar]]/Tabla1[[#This Row],[V m3 Bruto a otorgar]],0)</f>
        <v>0</v>
      </c>
      <c r="F60" s="82">
        <f>IFERROR((($B$14+$B$15)*(($B$17+Tabla1[[#This Row],[Valor CCE]]+$B$18)/3))*$B$13*Tabla1[[#This Row],[V m3 Bruto a otorgar]],0)</f>
        <v>0</v>
      </c>
    </row>
    <row r="61" spans="1:6" x14ac:dyDescent="0.25">
      <c r="A61" s="74" t="str">
        <f>IFERROR(VLOOKUP(Tabla1[[#This Row],[Nombre científico]],SISF_Nombres!$A$2:$B$1099,2,FALSE),0)</f>
        <v>Montefrío</v>
      </c>
      <c r="B61" s="72" t="s">
        <v>643</v>
      </c>
      <c r="C61" s="73">
        <v>1</v>
      </c>
      <c r="D61" s="16"/>
      <c r="E61" s="81">
        <f>IFERROR(Tabla1[[#This Row],[Monto a pagar]]/Tabla1[[#This Row],[V m3 Bruto a otorgar]],0)</f>
        <v>0</v>
      </c>
      <c r="F61" s="82">
        <f>IFERROR((($B$14+$B$15)*(($B$17+Tabla1[[#This Row],[Valor CCE]]+$B$18)/3))*$B$13*Tabla1[[#This Row],[V m3 Bruto a otorgar]],0)</f>
        <v>0</v>
      </c>
    </row>
    <row r="62" spans="1:6" x14ac:dyDescent="0.25">
      <c r="A62" s="74" t="str">
        <f>IFERROR(VLOOKUP(Tabla1[[#This Row],[Nombre científico]],SISF_Nombres!$A$2:$B$1099,2,FALSE),0)</f>
        <v>Chocolatillo</v>
      </c>
      <c r="B62" s="72" t="s">
        <v>644</v>
      </c>
      <c r="C62" s="73">
        <v>1</v>
      </c>
      <c r="D62" s="16"/>
      <c r="E62" s="81">
        <f>IFERROR(Tabla1[[#This Row],[Monto a pagar]]/Tabla1[[#This Row],[V m3 Bruto a otorgar]],0)</f>
        <v>0</v>
      </c>
      <c r="F62" s="82">
        <f>IFERROR((($B$14+$B$15)*(($B$17+Tabla1[[#This Row],[Valor CCE]]+$B$18)/3))*$B$13*Tabla1[[#This Row],[V m3 Bruto a otorgar]],0)</f>
        <v>0</v>
      </c>
    </row>
    <row r="63" spans="1:6" x14ac:dyDescent="0.25">
      <c r="A63" s="74" t="str">
        <f>IFERROR(VLOOKUP(Tabla1[[#This Row],[Nombre científico]],SISF_Nombres!$A$2:$B$1099,2,FALSE),0)</f>
        <v>Escobo</v>
      </c>
      <c r="B63" s="72" t="s">
        <v>645</v>
      </c>
      <c r="C63" s="73">
        <v>1</v>
      </c>
      <c r="D63" s="16"/>
      <c r="E63" s="81">
        <f>IFERROR(Tabla1[[#This Row],[Monto a pagar]]/Tabla1[[#This Row],[V m3 Bruto a otorgar]],0)</f>
        <v>0</v>
      </c>
      <c r="F63" s="82">
        <f>IFERROR((($B$14+$B$15)*(($B$17+Tabla1[[#This Row],[Valor CCE]]+$B$18)/3))*$B$13*Tabla1[[#This Row],[V m3 Bruto a otorgar]],0)</f>
        <v>0</v>
      </c>
    </row>
    <row r="64" spans="1:6" x14ac:dyDescent="0.25">
      <c r="A64" s="74" t="str">
        <f>IFERROR(VLOOKUP(Tabla1[[#This Row],[Nombre científico]],SISF_Nombres!$A$2:$B$1099,2,FALSE),0)</f>
        <v>Algodón</v>
      </c>
      <c r="B64" s="72" t="s">
        <v>646</v>
      </c>
      <c r="C64" s="73">
        <v>1</v>
      </c>
      <c r="D64" s="16"/>
      <c r="E64" s="81">
        <f>IFERROR(Tabla1[[#This Row],[Monto a pagar]]/Tabla1[[#This Row],[V m3 Bruto a otorgar]],0)</f>
        <v>0</v>
      </c>
      <c r="F64" s="82">
        <f>IFERROR((($B$14+$B$15)*(($B$17+Tabla1[[#This Row],[Valor CCE]]+$B$18)/3))*$B$13*Tabla1[[#This Row],[V m3 Bruto a otorgar]],0)</f>
        <v>0</v>
      </c>
    </row>
    <row r="65" spans="1:6" x14ac:dyDescent="0.25">
      <c r="A65" s="74" t="str">
        <f>IFERROR(VLOOKUP(Tabla1[[#This Row],[Nombre científico]],SISF_Nombres!$A$2:$B$1099,2,FALSE),0)</f>
        <v>Perita</v>
      </c>
      <c r="B65" s="72" t="s">
        <v>647</v>
      </c>
      <c r="C65" s="73">
        <v>1</v>
      </c>
      <c r="D65" s="16"/>
      <c r="E65" s="81">
        <f>IFERROR(Tabla1[[#This Row],[Monto a pagar]]/Tabla1[[#This Row],[V m3 Bruto a otorgar]],0)</f>
        <v>0</v>
      </c>
      <c r="F65" s="82">
        <f>IFERROR((($B$14+$B$15)*(($B$17+Tabla1[[#This Row],[Valor CCE]]+$B$18)/3))*$B$13*Tabla1[[#This Row],[V m3 Bruto a otorgar]],0)</f>
        <v>0</v>
      </c>
    </row>
    <row r="66" spans="1:6" x14ac:dyDescent="0.25">
      <c r="A66" s="74" t="str">
        <f>IFERROR(VLOOKUP(Tabla1[[#This Row],[Nombre científico]],SISF_Nombres!$A$2:$B$1099,2,FALSE),0)</f>
        <v>Guayabito</v>
      </c>
      <c r="B66" s="72" t="s">
        <v>648</v>
      </c>
      <c r="C66" s="73">
        <v>1</v>
      </c>
      <c r="D66" s="16"/>
      <c r="E66" s="81">
        <f>IFERROR(Tabla1[[#This Row],[Monto a pagar]]/Tabla1[[#This Row],[V m3 Bruto a otorgar]],0)</f>
        <v>0</v>
      </c>
      <c r="F66" s="82">
        <f>IFERROR((($B$14+$B$15)*(($B$17+Tabla1[[#This Row],[Valor CCE]]+$B$18)/3))*$B$13*Tabla1[[#This Row],[V m3 Bruto a otorgar]],0)</f>
        <v>0</v>
      </c>
    </row>
    <row r="67" spans="1:6" x14ac:dyDescent="0.25">
      <c r="A67" s="74" t="str">
        <f>IFERROR(VLOOKUP(Tabla1[[#This Row],[Nombre científico]],SISF_Nombres!$A$2:$B$1099,2,FALSE),0)</f>
        <v>Engañamujer</v>
      </c>
      <c r="B67" s="72" t="s">
        <v>649</v>
      </c>
      <c r="C67" s="73">
        <v>1</v>
      </c>
      <c r="D67" s="16"/>
      <c r="E67" s="81">
        <f>IFERROR(Tabla1[[#This Row],[Monto a pagar]]/Tabla1[[#This Row],[V m3 Bruto a otorgar]],0)</f>
        <v>0</v>
      </c>
      <c r="F67" s="82">
        <f>IFERROR((($B$14+$B$15)*(($B$17+Tabla1[[#This Row],[Valor CCE]]+$B$18)/3))*$B$13*Tabla1[[#This Row],[V m3 Bruto a otorgar]],0)</f>
        <v>0</v>
      </c>
    </row>
    <row r="68" spans="1:6" x14ac:dyDescent="0.25">
      <c r="A68" s="74" t="str">
        <f>IFERROR(VLOOKUP(Tabla1[[#This Row],[Nombre científico]],SISF_Nombres!$A$2:$B$1099,2,FALSE),0)</f>
        <v>Aliso</v>
      </c>
      <c r="B68" s="72" t="s">
        <v>48</v>
      </c>
      <c r="C68" s="73">
        <v>1.7</v>
      </c>
      <c r="D68" s="16"/>
      <c r="E68" s="81">
        <f>IFERROR(Tabla1[[#This Row],[Monto a pagar]]/Tabla1[[#This Row],[V m3 Bruto a otorgar]],0)</f>
        <v>0</v>
      </c>
      <c r="F68" s="82">
        <f>IFERROR((($B$14+$B$15)*(($B$17+Tabla1[[#This Row],[Valor CCE]]+$B$18)/3))*$B$13*Tabla1[[#This Row],[V m3 Bruto a otorgar]],0)</f>
        <v>0</v>
      </c>
    </row>
    <row r="69" spans="1:6" x14ac:dyDescent="0.25">
      <c r="A69" s="74" t="str">
        <f>IFERROR(VLOOKUP(Tabla1[[#This Row],[Nombre científico]],SISF_Nombres!$A$2:$B$1099,2,FALSE),0)</f>
        <v>Helecho</v>
      </c>
      <c r="B69" s="75" t="s">
        <v>2185</v>
      </c>
      <c r="C69" s="73">
        <v>1</v>
      </c>
      <c r="D69" s="16"/>
      <c r="E69" s="81">
        <f>IFERROR(Tabla1[[#This Row],[Monto a pagar]]/Tabla1[[#This Row],[V m3 Bruto a otorgar]],0)</f>
        <v>0</v>
      </c>
      <c r="F69" s="82">
        <f>IFERROR((($B$14+$B$15)*(($B$17+Tabla1[[#This Row],[Valor CCE]]+$B$18)/3))*$B$13*Tabla1[[#This Row],[V m3 Bruto a otorgar]],0)</f>
        <v>0</v>
      </c>
    </row>
    <row r="70" spans="1:6" x14ac:dyDescent="0.25">
      <c r="A70" s="74" t="str">
        <f>IFERROR(VLOOKUP(Tabla1[[#This Row],[Nombre científico]],SISF_Nombres!$A$2:$B$1099,2,FALSE),0)</f>
        <v>Vara de Sarna</v>
      </c>
      <c r="B70" s="72" t="s">
        <v>650</v>
      </c>
      <c r="C70" s="73">
        <v>1</v>
      </c>
      <c r="D70" s="16"/>
      <c r="E70" s="81">
        <f>IFERROR(Tabla1[[#This Row],[Monto a pagar]]/Tabla1[[#This Row],[V m3 Bruto a otorgar]],0)</f>
        <v>0</v>
      </c>
      <c r="F70" s="82">
        <f>IFERROR((($B$14+$B$15)*(($B$17+Tabla1[[#This Row],[Valor CCE]]+$B$18)/3))*$B$13*Tabla1[[#This Row],[V m3 Bruto a otorgar]],0)</f>
        <v>0</v>
      </c>
    </row>
    <row r="71" spans="1:6" x14ac:dyDescent="0.25">
      <c r="A71" s="74" t="str">
        <f>IFERROR(VLOOKUP(Tabla1[[#This Row],[Nombre científico]],SISF_Nombres!$A$2:$B$1099,2,FALSE),0)</f>
        <v>Palo Café</v>
      </c>
      <c r="B71" s="72" t="s">
        <v>651</v>
      </c>
      <c r="C71" s="73">
        <v>1</v>
      </c>
      <c r="D71" s="16"/>
      <c r="E71" s="81">
        <f>IFERROR(Tabla1[[#This Row],[Monto a pagar]]/Tabla1[[#This Row],[V m3 Bruto a otorgar]],0)</f>
        <v>0</v>
      </c>
      <c r="F71" s="82">
        <f>IFERROR((($B$14+$B$15)*(($B$17+Tabla1[[#This Row],[Valor CCE]]+$B$18)/3))*$B$13*Tabla1[[#This Row],[V m3 Bruto a otorgar]],0)</f>
        <v>0</v>
      </c>
    </row>
    <row r="72" spans="1:6" x14ac:dyDescent="0.25">
      <c r="A72" s="74" t="str">
        <f>IFERROR(VLOOKUP(Tabla1[[#This Row],[Nombre científico]],SISF_Nombres!$A$2:$B$1099,2,FALSE),0)</f>
        <v>Totumillo</v>
      </c>
      <c r="B72" s="72" t="s">
        <v>652</v>
      </c>
      <c r="C72" s="73">
        <v>1</v>
      </c>
      <c r="D72" s="16"/>
      <c r="E72" s="81">
        <f>IFERROR(Tabla1[[#This Row],[Monto a pagar]]/Tabla1[[#This Row],[V m3 Bruto a otorgar]],0)</f>
        <v>0</v>
      </c>
      <c r="F72" s="82">
        <f>IFERROR((($B$14+$B$15)*(($B$17+Tabla1[[#This Row],[Valor CCE]]+$B$18)/3))*$B$13*Tabla1[[#This Row],[V m3 Bruto a otorgar]],0)</f>
        <v>0</v>
      </c>
    </row>
    <row r="73" spans="1:6" x14ac:dyDescent="0.25">
      <c r="A73" s="74" t="str">
        <f>IFERROR(VLOOKUP(Tabla1[[#This Row],[Nombre científico]],SISF_Nombres!$A$2:$B$1099,2,FALSE),0)</f>
        <v>Marfil</v>
      </c>
      <c r="B73" s="72" t="s">
        <v>653</v>
      </c>
      <c r="C73" s="73">
        <v>1</v>
      </c>
      <c r="D73" s="16"/>
      <c r="E73" s="81">
        <f>IFERROR(Tabla1[[#This Row],[Monto a pagar]]/Tabla1[[#This Row],[V m3 Bruto a otorgar]],0)</f>
        <v>0</v>
      </c>
      <c r="F73" s="82">
        <f>IFERROR((($B$14+$B$15)*(($B$17+Tabla1[[#This Row],[Valor CCE]]+$B$18)/3))*$B$13*Tabla1[[#This Row],[V m3 Bruto a otorgar]],0)</f>
        <v>0</v>
      </c>
    </row>
    <row r="74" spans="1:6" x14ac:dyDescent="0.25">
      <c r="A74" s="74" t="str">
        <f>IFERROR(VLOOKUP(Tabla1[[#This Row],[Nombre científico]],SISF_Nombres!$A$2:$B$1099,2,FALSE),0)</f>
        <v>Caracol</v>
      </c>
      <c r="B74" s="72" t="s">
        <v>654</v>
      </c>
      <c r="C74" s="73">
        <v>1</v>
      </c>
      <c r="D74" s="16"/>
      <c r="E74" s="81">
        <f>IFERROR(Tabla1[[#This Row],[Monto a pagar]]/Tabla1[[#This Row],[V m3 Bruto a otorgar]],0)</f>
        <v>0</v>
      </c>
      <c r="F74" s="82">
        <f>IFERROR((($B$14+$B$15)*(($B$17+Tabla1[[#This Row],[Valor CCE]]+$B$18)/3))*$B$13*Tabla1[[#This Row],[V m3 Bruto a otorgar]],0)</f>
        <v>0</v>
      </c>
    </row>
    <row r="75" spans="1:6" x14ac:dyDescent="0.25">
      <c r="A75" s="74" t="str">
        <f>IFERROR(VLOOKUP(Tabla1[[#This Row],[Nombre científico]],SISF_Nombres!$A$2:$B$1099,2,FALSE),0)</f>
        <v>Caracolí</v>
      </c>
      <c r="B75" s="72" t="s">
        <v>52</v>
      </c>
      <c r="C75" s="73">
        <v>1.7</v>
      </c>
      <c r="D75" s="16"/>
      <c r="E75" s="81">
        <f>IFERROR(Tabla1[[#This Row],[Monto a pagar]]/Tabla1[[#This Row],[V m3 Bruto a otorgar]],0)</f>
        <v>0</v>
      </c>
      <c r="F75" s="82">
        <f>IFERROR((($B$14+$B$15)*(($B$17+Tabla1[[#This Row],[Valor CCE]]+$B$18)/3))*$B$13*Tabla1[[#This Row],[V m3 Bruto a otorgar]],0)</f>
        <v>0</v>
      </c>
    </row>
    <row r="76" spans="1:6" x14ac:dyDescent="0.25">
      <c r="A76" s="74" t="str">
        <f>IFERROR(VLOOKUP(Tabla1[[#This Row],[Nombre científico]],SISF_Nombres!$A$2:$B$1099,2,FALSE),0)</f>
        <v>Marañon</v>
      </c>
      <c r="B76" s="72" t="s">
        <v>655</v>
      </c>
      <c r="C76" s="73">
        <v>1</v>
      </c>
      <c r="D76" s="16"/>
      <c r="E76" s="81">
        <f>IFERROR(Tabla1[[#This Row],[Monto a pagar]]/Tabla1[[#This Row],[V m3 Bruto a otorgar]],0)</f>
        <v>0</v>
      </c>
      <c r="F76" s="82">
        <f>IFERROR((($B$14+$B$15)*(($B$17+Tabla1[[#This Row],[Valor CCE]]+$B$18)/3))*$B$13*Tabla1[[#This Row],[V m3 Bruto a otorgar]],0)</f>
        <v>0</v>
      </c>
    </row>
    <row r="77" spans="1:6" x14ac:dyDescent="0.25">
      <c r="A77" s="74">
        <f>IFERROR(VLOOKUP(Tabla1[[#This Row],[Nombre científico]],SISF_Nombres!$A$2:$B$1099,2,FALSE),0)</f>
        <v>0</v>
      </c>
      <c r="B77" s="72" t="s">
        <v>56</v>
      </c>
      <c r="C77" s="73">
        <v>1.7</v>
      </c>
      <c r="D77" s="16"/>
      <c r="E77" s="81">
        <f>IFERROR(Tabla1[[#This Row],[Monto a pagar]]/Tabla1[[#This Row],[V m3 Bruto a otorgar]],0)</f>
        <v>0</v>
      </c>
      <c r="F77" s="82">
        <f>IFERROR((($B$14+$B$15)*(($B$17+Tabla1[[#This Row],[Valor CCE]]+$B$18)/3))*$B$13*Tabla1[[#This Row],[V m3 Bruto a otorgar]],0)</f>
        <v>0</v>
      </c>
    </row>
    <row r="78" spans="1:6" x14ac:dyDescent="0.25">
      <c r="A78" s="74" t="str">
        <f>IFERROR(VLOOKUP(Tabla1[[#This Row],[Nombre científico]],SISF_Nombres!$A$2:$B$1099,2,FALSE),0)</f>
        <v>Cargadero</v>
      </c>
      <c r="B78" s="72" t="s">
        <v>656</v>
      </c>
      <c r="C78" s="73">
        <v>1</v>
      </c>
      <c r="D78" s="16"/>
      <c r="E78" s="81">
        <f>IFERROR(Tabla1[[#This Row],[Monto a pagar]]/Tabla1[[#This Row],[V m3 Bruto a otorgar]],0)</f>
        <v>0</v>
      </c>
      <c r="F78" s="82">
        <f>IFERROR((($B$14+$B$15)*(($B$17+Tabla1[[#This Row],[Valor CCE]]+$B$18)/3))*$B$13*Tabla1[[#This Row],[V m3 Bruto a otorgar]],0)</f>
        <v>0</v>
      </c>
    </row>
    <row r="79" spans="1:6" x14ac:dyDescent="0.25">
      <c r="A79" s="74" t="str">
        <f>IFERROR(VLOOKUP(Tabla1[[#This Row],[Nombre científico]],SISF_Nombres!$A$2:$B$1099,2,FALSE),0)</f>
        <v>Cargadero</v>
      </c>
      <c r="B79" s="72" t="s">
        <v>657</v>
      </c>
      <c r="C79" s="73">
        <v>1</v>
      </c>
      <c r="D79" s="16"/>
      <c r="E79" s="81">
        <f>IFERROR(Tabla1[[#This Row],[Monto a pagar]]/Tabla1[[#This Row],[V m3 Bruto a otorgar]],0)</f>
        <v>0</v>
      </c>
      <c r="F79" s="82">
        <f>IFERROR((($B$14+$B$15)*(($B$17+Tabla1[[#This Row],[Valor CCE]]+$B$18)/3))*$B$13*Tabla1[[#This Row],[V m3 Bruto a otorgar]],0)</f>
        <v>0</v>
      </c>
    </row>
    <row r="80" spans="1:6" x14ac:dyDescent="0.25">
      <c r="A80" s="74" t="str">
        <f>IFERROR(VLOOKUP(Tabla1[[#This Row],[Nombre científico]],SISF_Nombres!$A$2:$B$1099,2,FALSE),0)</f>
        <v>Caña Brava</v>
      </c>
      <c r="B80" s="72" t="s">
        <v>658</v>
      </c>
      <c r="C80" s="73">
        <v>1</v>
      </c>
      <c r="D80" s="16"/>
      <c r="E80" s="81">
        <f>IFERROR(Tabla1[[#This Row],[Monto a pagar]]/Tabla1[[#This Row],[V m3 Bruto a otorgar]],0)</f>
        <v>0</v>
      </c>
      <c r="F80" s="82">
        <f>IFERROR((($B$14+$B$15)*(($B$17+Tabla1[[#This Row],[Valor CCE]]+$B$18)/3))*$B$13*Tabla1[[#This Row],[V m3 Bruto a otorgar]],0)</f>
        <v>0</v>
      </c>
    </row>
    <row r="81" spans="1:6" x14ac:dyDescent="0.25">
      <c r="A81" s="74" t="str">
        <f>IFERROR(VLOOKUP(Tabla1[[#This Row],[Nombre científico]],SISF_Nombres!$A$2:$B$1099,2,FALSE),0)</f>
        <v>Arroz Con Coco</v>
      </c>
      <c r="B81" s="72" t="s">
        <v>59</v>
      </c>
      <c r="C81" s="73">
        <v>1.7</v>
      </c>
      <c r="D81" s="16"/>
      <c r="E81" s="81">
        <f>IFERROR(Tabla1[[#This Row],[Monto a pagar]]/Tabla1[[#This Row],[V m3 Bruto a otorgar]],0)</f>
        <v>0</v>
      </c>
      <c r="F81" s="82">
        <f>IFERROR((($B$14+$B$15)*(($B$17+Tabla1[[#This Row],[Valor CCE]]+$B$18)/3))*$B$13*Tabla1[[#This Row],[V m3 Bruto a otorgar]],0)</f>
        <v>0</v>
      </c>
    </row>
    <row r="82" spans="1:6" x14ac:dyDescent="0.25">
      <c r="A82" s="74" t="str">
        <f>IFERROR(VLOOKUP(Tabla1[[#This Row],[Nombre científico]],SISF_Nombres!$A$2:$B$1099,2,FALSE),0)</f>
        <v>Borombolo</v>
      </c>
      <c r="B82" s="72" t="s">
        <v>659</v>
      </c>
      <c r="C82" s="73">
        <v>1</v>
      </c>
      <c r="D82" s="16"/>
      <c r="E82" s="81">
        <f>IFERROR(Tabla1[[#This Row],[Monto a pagar]]/Tabla1[[#This Row],[V m3 Bruto a otorgar]],0)</f>
        <v>0</v>
      </c>
      <c r="F82" s="82">
        <f>IFERROR((($B$14+$B$15)*(($B$17+Tabla1[[#This Row],[Valor CCE]]+$B$18)/3))*$B$13*Tabla1[[#This Row],[V m3 Bruto a otorgar]],0)</f>
        <v>0</v>
      </c>
    </row>
    <row r="83" spans="1:6" x14ac:dyDescent="0.25">
      <c r="A83" s="74">
        <f>IFERROR(VLOOKUP(Tabla1[[#This Row],[Nombre científico]],SISF_Nombres!$A$2:$B$1099,2,FALSE),0)</f>
        <v>0</v>
      </c>
      <c r="B83" s="72" t="s">
        <v>62</v>
      </c>
      <c r="C83" s="73">
        <v>1.7</v>
      </c>
      <c r="D83" s="16"/>
      <c r="E83" s="81">
        <f>IFERROR(Tabla1[[#This Row],[Monto a pagar]]/Tabla1[[#This Row],[V m3 Bruto a otorgar]],0)</f>
        <v>0</v>
      </c>
      <c r="F83" s="82">
        <f>IFERROR((($B$14+$B$15)*(($B$17+Tabla1[[#This Row],[Valor CCE]]+$B$18)/3))*$B$13*Tabla1[[#This Row],[V m3 Bruto a otorgar]],0)</f>
        <v>0</v>
      </c>
    </row>
    <row r="84" spans="1:6" x14ac:dyDescent="0.25">
      <c r="A84" s="74" t="str">
        <f>IFERROR(VLOOKUP(Tabla1[[#This Row],[Nombre científico]],SISF_Nombres!$A$2:$B$1099,2,FALSE),0)</f>
        <v>Comino Crespo</v>
      </c>
      <c r="B84" s="72" t="s">
        <v>660</v>
      </c>
      <c r="C84" s="73">
        <v>1</v>
      </c>
      <c r="D84" s="16"/>
      <c r="E84" s="81">
        <f>IFERROR(Tabla1[[#This Row],[Monto a pagar]]/Tabla1[[#This Row],[V m3 Bruto a otorgar]],0)</f>
        <v>0</v>
      </c>
      <c r="F84" s="82">
        <f>IFERROR((($B$14+$B$15)*(($B$17+Tabla1[[#This Row],[Valor CCE]]+$B$18)/3))*$B$13*Tabla1[[#This Row],[V m3 Bruto a otorgar]],0)</f>
        <v>0</v>
      </c>
    </row>
    <row r="85" spans="1:6" x14ac:dyDescent="0.25">
      <c r="A85" s="74">
        <f>IFERROR(VLOOKUP(Tabla1[[#This Row],[Nombre científico]],SISF_Nombres!$A$2:$B$1099,2,FALSE),0)</f>
        <v>0</v>
      </c>
      <c r="B85" s="72" t="s">
        <v>66</v>
      </c>
      <c r="C85" s="73">
        <v>2.7</v>
      </c>
      <c r="D85" s="16"/>
      <c r="E85" s="81">
        <f>IFERROR(Tabla1[[#This Row],[Monto a pagar]]/Tabla1[[#This Row],[V m3 Bruto a otorgar]],0)</f>
        <v>0</v>
      </c>
      <c r="F85" s="82">
        <f>IFERROR((($B$14+$B$15)*(($B$17+Tabla1[[#This Row],[Valor CCE]]+$B$18)/3))*$B$13*Tabla1[[#This Row],[V m3 Bruto a otorgar]],0)</f>
        <v>0</v>
      </c>
    </row>
    <row r="86" spans="1:6" x14ac:dyDescent="0.25">
      <c r="A86" s="74" t="str">
        <f>IFERROR(VLOOKUP(Tabla1[[#This Row],[Nombre científico]],SISF_Nombres!$A$2:$B$1099,2,FALSE),0)</f>
        <v>Laurel Comino</v>
      </c>
      <c r="B86" s="72" t="s">
        <v>69</v>
      </c>
      <c r="C86" s="73">
        <v>1.7</v>
      </c>
      <c r="D86" s="16"/>
      <c r="E86" s="81">
        <f>IFERROR(Tabla1[[#This Row],[Monto a pagar]]/Tabla1[[#This Row],[V m3 Bruto a otorgar]],0)</f>
        <v>0</v>
      </c>
      <c r="F86" s="82">
        <f>IFERROR((($B$14+$B$15)*(($B$17+Tabla1[[#This Row],[Valor CCE]]+$B$18)/3))*$B$13*Tabla1[[#This Row],[V m3 Bruto a otorgar]],0)</f>
        <v>0</v>
      </c>
    </row>
    <row r="87" spans="1:6" x14ac:dyDescent="0.25">
      <c r="A87" s="74" t="str">
        <f>IFERROR(VLOOKUP(Tabla1[[#This Row],[Nombre científico]],SISF_Nombres!$A$2:$B$1099,2,FALSE),0)</f>
        <v>Canelo</v>
      </c>
      <c r="B87" s="72" t="s">
        <v>661</v>
      </c>
      <c r="C87" s="73">
        <v>1</v>
      </c>
      <c r="D87" s="16"/>
      <c r="E87" s="81">
        <f>IFERROR(Tabla1[[#This Row],[Monto a pagar]]/Tabla1[[#This Row],[V m3 Bruto a otorgar]],0)</f>
        <v>0</v>
      </c>
      <c r="F87" s="82">
        <f>IFERROR((($B$14+$B$15)*(($B$17+Tabla1[[#This Row],[Valor CCE]]+$B$18)/3))*$B$13*Tabla1[[#This Row],[V m3 Bruto a otorgar]],0)</f>
        <v>0</v>
      </c>
    </row>
    <row r="88" spans="1:6" x14ac:dyDescent="0.25">
      <c r="A88" s="74" t="str">
        <f>IFERROR(VLOOKUP(Tabla1[[#This Row],[Nombre científico]],SISF_Nombres!$A$2:$B$1099,2,FALSE),0)</f>
        <v>Laurel Comino</v>
      </c>
      <c r="B88" s="72" t="s">
        <v>662</v>
      </c>
      <c r="C88" s="73">
        <v>1</v>
      </c>
      <c r="D88" s="16"/>
      <c r="E88" s="81">
        <f>IFERROR(Tabla1[[#This Row],[Monto a pagar]]/Tabla1[[#This Row],[V m3 Bruto a otorgar]],0)</f>
        <v>0</v>
      </c>
      <c r="F88" s="82">
        <f>IFERROR((($B$14+$B$15)*(($B$17+Tabla1[[#This Row],[Valor CCE]]+$B$18)/3))*$B$13*Tabla1[[#This Row],[V m3 Bruto a otorgar]],0)</f>
        <v>0</v>
      </c>
    </row>
    <row r="89" spans="1:6" x14ac:dyDescent="0.25">
      <c r="A89" s="74">
        <f>IFERROR(VLOOKUP(Tabla1[[#This Row],[Nombre científico]],SISF_Nombres!$A$2:$B$1099,2,FALSE),0)</f>
        <v>0</v>
      </c>
      <c r="B89" s="72" t="s">
        <v>72</v>
      </c>
      <c r="C89" s="73">
        <v>2.7</v>
      </c>
      <c r="D89" s="16"/>
      <c r="E89" s="81">
        <f>IFERROR(Tabla1[[#This Row],[Monto a pagar]]/Tabla1[[#This Row],[V m3 Bruto a otorgar]],0)</f>
        <v>0</v>
      </c>
      <c r="F89" s="82">
        <f>IFERROR((($B$14+$B$15)*(($B$17+Tabla1[[#This Row],[Valor CCE]]+$B$18)/3))*$B$13*Tabla1[[#This Row],[V m3 Bruto a otorgar]],0)</f>
        <v>0</v>
      </c>
    </row>
    <row r="90" spans="1:6" x14ac:dyDescent="0.25">
      <c r="A90" s="74" t="str">
        <f>IFERROR(VLOOKUP(Tabla1[[#This Row],[Nombre científico]],SISF_Nombres!$A$2:$B$1099,2,FALSE),0)</f>
        <v>Canelo</v>
      </c>
      <c r="B90" s="72" t="s">
        <v>663</v>
      </c>
      <c r="C90" s="73">
        <v>1</v>
      </c>
      <c r="D90" s="16"/>
      <c r="E90" s="81">
        <f>IFERROR(Tabla1[[#This Row],[Monto a pagar]]/Tabla1[[#This Row],[V m3 Bruto a otorgar]],0)</f>
        <v>0</v>
      </c>
      <c r="F90" s="82">
        <f>IFERROR((($B$14+$B$15)*(($B$17+Tabla1[[#This Row],[Valor CCE]]+$B$18)/3))*$B$13*Tabla1[[#This Row],[V m3 Bruto a otorgar]],0)</f>
        <v>0</v>
      </c>
    </row>
    <row r="91" spans="1:6" x14ac:dyDescent="0.25">
      <c r="A91" s="74" t="str">
        <f>IFERROR(VLOOKUP(Tabla1[[#This Row],[Nombre científico]],SISF_Nombres!$A$2:$B$1099,2,FALSE),0)</f>
        <v>Guanabanito</v>
      </c>
      <c r="B91" s="72" t="s">
        <v>664</v>
      </c>
      <c r="C91" s="73">
        <v>1</v>
      </c>
      <c r="D91" s="16"/>
      <c r="E91" s="81">
        <f>IFERROR(Tabla1[[#This Row],[Monto a pagar]]/Tabla1[[#This Row],[V m3 Bruto a otorgar]],0)</f>
        <v>0</v>
      </c>
      <c r="F91" s="82">
        <f>IFERROR((($B$14+$B$15)*(($B$17+Tabla1[[#This Row],[Valor CCE]]+$B$18)/3))*$B$13*Tabla1[[#This Row],[V m3 Bruto a otorgar]],0)</f>
        <v>0</v>
      </c>
    </row>
    <row r="92" spans="1:6" x14ac:dyDescent="0.25">
      <c r="A92" s="74" t="str">
        <f>IFERROR(VLOOKUP(Tabla1[[#This Row],[Nombre científico]],SISF_Nombres!$A$2:$B$1099,2,FALSE),0)</f>
        <v>Chirimoya</v>
      </c>
      <c r="B92" s="72" t="s">
        <v>665</v>
      </c>
      <c r="C92" s="73">
        <v>1</v>
      </c>
      <c r="D92" s="16"/>
      <c r="E92" s="81">
        <f>IFERROR(Tabla1[[#This Row],[Monto a pagar]]/Tabla1[[#This Row],[V m3 Bruto a otorgar]],0)</f>
        <v>0</v>
      </c>
      <c r="F92" s="82">
        <f>IFERROR((($B$14+$B$15)*(($B$17+Tabla1[[#This Row],[Valor CCE]]+$B$18)/3))*$B$13*Tabla1[[#This Row],[V m3 Bruto a otorgar]],0)</f>
        <v>0</v>
      </c>
    </row>
    <row r="93" spans="1:6" x14ac:dyDescent="0.25">
      <c r="A93" s="74" t="str">
        <f>IFERROR(VLOOKUP(Tabla1[[#This Row],[Nombre científico]],SISF_Nombres!$A$2:$B$1099,2,FALSE),0)</f>
        <v>Guanabanito De Playa</v>
      </c>
      <c r="B93" s="75" t="s">
        <v>2186</v>
      </c>
      <c r="C93" s="73">
        <v>1</v>
      </c>
      <c r="D93" s="16"/>
      <c r="E93" s="81">
        <f>IFERROR(Tabla1[[#This Row],[Monto a pagar]]/Tabla1[[#This Row],[V m3 Bruto a otorgar]],0)</f>
        <v>0</v>
      </c>
      <c r="F93" s="82">
        <f>IFERROR((($B$14+$B$15)*(($B$17+Tabla1[[#This Row],[Valor CCE]]+$B$18)/3))*$B$13*Tabla1[[#This Row],[V m3 Bruto a otorgar]],0)</f>
        <v>0</v>
      </c>
    </row>
    <row r="94" spans="1:6" x14ac:dyDescent="0.25">
      <c r="A94" s="74" t="str">
        <f>IFERROR(VLOOKUP(Tabla1[[#This Row],[Nombre científico]],SISF_Nombres!$A$2:$B$1099,2,FALSE),0)</f>
        <v>Anón De Monte</v>
      </c>
      <c r="B94" s="75" t="s">
        <v>2187</v>
      </c>
      <c r="C94" s="73">
        <v>1</v>
      </c>
      <c r="D94" s="16"/>
      <c r="E94" s="81">
        <f>IFERROR(Tabla1[[#This Row],[Monto a pagar]]/Tabla1[[#This Row],[V m3 Bruto a otorgar]],0)</f>
        <v>0</v>
      </c>
      <c r="F94" s="82">
        <f>IFERROR((($B$14+$B$15)*(($B$17+Tabla1[[#This Row],[Valor CCE]]+$B$18)/3))*$B$13*Tabla1[[#This Row],[V m3 Bruto a otorgar]],0)</f>
        <v>0</v>
      </c>
    </row>
    <row r="95" spans="1:6" x14ac:dyDescent="0.25">
      <c r="A95" s="74" t="str">
        <f>IFERROR(VLOOKUP(Tabla1[[#This Row],[Nombre científico]],SISF_Nombres!$A$2:$B$1099,2,FALSE),0)</f>
        <v>Mamón</v>
      </c>
      <c r="B95" s="75" t="s">
        <v>2188</v>
      </c>
      <c r="C95" s="73">
        <v>1</v>
      </c>
      <c r="D95" s="16"/>
      <c r="E95" s="81">
        <f>IFERROR(Tabla1[[#This Row],[Monto a pagar]]/Tabla1[[#This Row],[V m3 Bruto a otorgar]],0)</f>
        <v>0</v>
      </c>
      <c r="F95" s="82">
        <f>IFERROR((($B$14+$B$15)*(($B$17+Tabla1[[#This Row],[Valor CCE]]+$B$18)/3))*$B$13*Tabla1[[#This Row],[V m3 Bruto a otorgar]],0)</f>
        <v>0</v>
      </c>
    </row>
    <row r="96" spans="1:6" x14ac:dyDescent="0.25">
      <c r="A96" s="74" t="str">
        <f>IFERROR(VLOOKUP(Tabla1[[#This Row],[Nombre científico]],SISF_Nombres!$A$2:$B$1099,2,FALSE),0)</f>
        <v>Anón</v>
      </c>
      <c r="B96" s="75" t="s">
        <v>2189</v>
      </c>
      <c r="C96" s="73">
        <v>1</v>
      </c>
      <c r="D96" s="16"/>
      <c r="E96" s="81">
        <f>IFERROR(Tabla1[[#This Row],[Monto a pagar]]/Tabla1[[#This Row],[V m3 Bruto a otorgar]],0)</f>
        <v>0</v>
      </c>
      <c r="F96" s="82">
        <f>IFERROR((($B$14+$B$15)*(($B$17+Tabla1[[#This Row],[Valor CCE]]+$B$18)/3))*$B$13*Tabla1[[#This Row],[V m3 Bruto a otorgar]],0)</f>
        <v>0</v>
      </c>
    </row>
    <row r="97" spans="1:6" x14ac:dyDescent="0.25">
      <c r="A97" s="74" t="str">
        <f>IFERROR(VLOOKUP(Tabla1[[#This Row],[Nombre científico]],SISF_Nombres!$A$2:$B$1099,2,FALSE),0)</f>
        <v>Guanabano</v>
      </c>
      <c r="B97" s="75" t="s">
        <v>2190</v>
      </c>
      <c r="C97" s="73">
        <v>1</v>
      </c>
      <c r="D97" s="16"/>
      <c r="E97" s="81">
        <f>IFERROR(Tabla1[[#This Row],[Monto a pagar]]/Tabla1[[#This Row],[V m3 Bruto a otorgar]],0)</f>
        <v>0</v>
      </c>
      <c r="F97" s="82">
        <f>IFERROR((($B$14+$B$15)*(($B$17+Tabla1[[#This Row],[Valor CCE]]+$B$18)/3))*$B$13*Tabla1[[#This Row],[V m3 Bruto a otorgar]],0)</f>
        <v>0</v>
      </c>
    </row>
    <row r="98" spans="1:6" x14ac:dyDescent="0.25">
      <c r="A98" s="74" t="str">
        <f>IFERROR(VLOOKUP(Tabla1[[#This Row],[Nombre científico]],SISF_Nombres!$A$2:$B$1099,2,FALSE),0)</f>
        <v>Guanabanilla</v>
      </c>
      <c r="B98" s="75" t="s">
        <v>2191</v>
      </c>
      <c r="C98" s="73">
        <v>1</v>
      </c>
      <c r="D98" s="16"/>
      <c r="E98" s="81">
        <f>IFERROR(Tabla1[[#This Row],[Monto a pagar]]/Tabla1[[#This Row],[V m3 Bruto a otorgar]],0)</f>
        <v>0</v>
      </c>
      <c r="F98" s="82">
        <f>IFERROR((($B$14+$B$15)*(($B$17+Tabla1[[#This Row],[Valor CCE]]+$B$18)/3))*$B$13*Tabla1[[#This Row],[V m3 Bruto a otorgar]],0)</f>
        <v>0</v>
      </c>
    </row>
    <row r="99" spans="1:6" x14ac:dyDescent="0.25">
      <c r="A99" s="74" t="str">
        <f>IFERROR(VLOOKUP(Tabla1[[#This Row],[Nombre científico]],SISF_Nombres!$A$2:$B$1099,2,FALSE),0)</f>
        <v>Anonillo</v>
      </c>
      <c r="B99" s="75" t="s">
        <v>2192</v>
      </c>
      <c r="C99" s="73">
        <v>1</v>
      </c>
      <c r="D99" s="16"/>
      <c r="E99" s="81">
        <f>IFERROR(Tabla1[[#This Row],[Monto a pagar]]/Tabla1[[#This Row],[V m3 Bruto a otorgar]],0)</f>
        <v>0</v>
      </c>
      <c r="F99" s="82">
        <f>IFERROR((($B$14+$B$15)*(($B$17+Tabla1[[#This Row],[Valor CCE]]+$B$18)/3))*$B$13*Tabla1[[#This Row],[V m3 Bruto a otorgar]],0)</f>
        <v>0</v>
      </c>
    </row>
    <row r="100" spans="1:6" x14ac:dyDescent="0.25">
      <c r="A100" s="74" t="str">
        <f>IFERROR(VLOOKUP(Tabla1[[#This Row],[Nombre científico]],SISF_Nombres!$A$2:$B$1099,2,FALSE),0)</f>
        <v>Anón</v>
      </c>
      <c r="B100" s="75" t="s">
        <v>2193</v>
      </c>
      <c r="C100" s="73">
        <v>1</v>
      </c>
      <c r="D100" s="16"/>
      <c r="E100" s="81">
        <f>IFERROR(Tabla1[[#This Row],[Monto a pagar]]/Tabla1[[#This Row],[V m3 Bruto a otorgar]],0)</f>
        <v>0</v>
      </c>
      <c r="F100" s="82">
        <f>IFERROR((($B$14+$B$15)*(($B$17+Tabla1[[#This Row],[Valor CCE]]+$B$18)/3))*$B$13*Tabla1[[#This Row],[V m3 Bruto a otorgar]],0)</f>
        <v>0</v>
      </c>
    </row>
    <row r="101" spans="1:6" x14ac:dyDescent="0.25">
      <c r="A101" s="74" t="str">
        <f>IFERROR(VLOOKUP(Tabla1[[#This Row],[Nombre científico]],SISF_Nombres!$A$2:$B$1099,2,FALSE),0)</f>
        <v>Chirimoya De Monte</v>
      </c>
      <c r="B101" s="75" t="s">
        <v>2194</v>
      </c>
      <c r="C101" s="73">
        <v>1</v>
      </c>
      <c r="D101" s="16"/>
      <c r="E101" s="81">
        <f>IFERROR(Tabla1[[#This Row],[Monto a pagar]]/Tabla1[[#This Row],[V m3 Bruto a otorgar]],0)</f>
        <v>0</v>
      </c>
      <c r="F101" s="82">
        <f>IFERROR((($B$14+$B$15)*(($B$17+Tabla1[[#This Row],[Valor CCE]]+$B$18)/3))*$B$13*Tabla1[[#This Row],[V m3 Bruto a otorgar]],0)</f>
        <v>0</v>
      </c>
    </row>
    <row r="102" spans="1:6" x14ac:dyDescent="0.25">
      <c r="A102" s="74" t="str">
        <f>IFERROR(VLOOKUP(Tabla1[[#This Row],[Nombre científico]],SISF_Nombres!$A$2:$B$1099,2,FALSE),0)</f>
        <v>Anón</v>
      </c>
      <c r="B102" s="75" t="s">
        <v>2195</v>
      </c>
      <c r="C102" s="73">
        <v>1</v>
      </c>
      <c r="D102" s="16"/>
      <c r="E102" s="81">
        <f>IFERROR(Tabla1[[#This Row],[Monto a pagar]]/Tabla1[[#This Row],[V m3 Bruto a otorgar]],0)</f>
        <v>0</v>
      </c>
      <c r="F102" s="82">
        <f>IFERROR((($B$14+$B$15)*(($B$17+Tabla1[[#This Row],[Valor CCE]]+$B$18)/3))*$B$13*Tabla1[[#This Row],[V m3 Bruto a otorgar]],0)</f>
        <v>0</v>
      </c>
    </row>
    <row r="103" spans="1:6" x14ac:dyDescent="0.25">
      <c r="A103" s="74" t="str">
        <f>IFERROR(VLOOKUP(Tabla1[[#This Row],[Nombre científico]],SISF_Nombres!$A$2:$B$1099,2,FALSE),0)</f>
        <v>Anón de Monte</v>
      </c>
      <c r="B103" s="75" t="s">
        <v>2196</v>
      </c>
      <c r="C103" s="73">
        <v>1</v>
      </c>
      <c r="D103" s="16"/>
      <c r="E103" s="81">
        <f>IFERROR(Tabla1[[#This Row],[Monto a pagar]]/Tabla1[[#This Row],[V m3 Bruto a otorgar]],0)</f>
        <v>0</v>
      </c>
      <c r="F103" s="82">
        <f>IFERROR((($B$14+$B$15)*(($B$17+Tabla1[[#This Row],[Valor CCE]]+$B$18)/3))*$B$13*Tabla1[[#This Row],[V m3 Bruto a otorgar]],0)</f>
        <v>0</v>
      </c>
    </row>
    <row r="104" spans="1:6" x14ac:dyDescent="0.25">
      <c r="A104" s="74" t="str">
        <f>IFERROR(VLOOKUP(Tabla1[[#This Row],[Nombre científico]],SISF_Nombres!$A$2:$B$1099,2,FALSE),0)</f>
        <v>Corcho</v>
      </c>
      <c r="B104" s="72" t="s">
        <v>75</v>
      </c>
      <c r="C104" s="73">
        <v>1.7</v>
      </c>
      <c r="D104" s="16"/>
      <c r="E104" s="81">
        <f>IFERROR(Tabla1[[#This Row],[Monto a pagar]]/Tabla1[[#This Row],[V m3 Bruto a otorgar]],0)</f>
        <v>0</v>
      </c>
      <c r="F104" s="82">
        <f>IFERROR((($B$14+$B$15)*(($B$17+Tabla1[[#This Row],[Valor CCE]]+$B$18)/3))*$B$13*Tabla1[[#This Row],[V m3 Bruto a otorgar]],0)</f>
        <v>0</v>
      </c>
    </row>
    <row r="105" spans="1:6" x14ac:dyDescent="0.25">
      <c r="A105" s="74" t="str">
        <f>IFERROR(VLOOKUP(Tabla1[[#This Row],[Nombre científico]],SISF_Nombres!$A$2:$B$1099,2,FALSE),0)</f>
        <v>Peine de Mono</v>
      </c>
      <c r="B105" s="72" t="s">
        <v>666</v>
      </c>
      <c r="C105" s="73">
        <v>1</v>
      </c>
      <c r="D105" s="16"/>
      <c r="E105" s="81">
        <f>IFERROR(Tabla1[[#This Row],[Monto a pagar]]/Tabla1[[#This Row],[V m3 Bruto a otorgar]],0)</f>
        <v>0</v>
      </c>
      <c r="F105" s="82">
        <f>IFERROR((($B$14+$B$15)*(($B$17+Tabla1[[#This Row],[Valor CCE]]+$B$18)/3))*$B$13*Tabla1[[#This Row],[V m3 Bruto a otorgar]],0)</f>
        <v>0</v>
      </c>
    </row>
    <row r="106" spans="1:6" x14ac:dyDescent="0.25">
      <c r="A106" s="74" t="str">
        <f>IFERROR(VLOOKUP(Tabla1[[#This Row],[Nombre científico]],SISF_Nombres!$A$2:$B$1099,2,FALSE),0)</f>
        <v>Peine de Mono</v>
      </c>
      <c r="B106" s="72" t="s">
        <v>667</v>
      </c>
      <c r="C106" s="73">
        <v>1</v>
      </c>
      <c r="D106" s="16"/>
      <c r="E106" s="81">
        <f>IFERROR(Tabla1[[#This Row],[Monto a pagar]]/Tabla1[[#This Row],[V m3 Bruto a otorgar]],0)</f>
        <v>0</v>
      </c>
      <c r="F106" s="82">
        <f>IFERROR((($B$14+$B$15)*(($B$17+Tabla1[[#This Row],[Valor CCE]]+$B$18)/3))*$B$13*Tabla1[[#This Row],[V m3 Bruto a otorgar]],0)</f>
        <v>0</v>
      </c>
    </row>
    <row r="107" spans="1:6" x14ac:dyDescent="0.25">
      <c r="A107" s="74" t="str">
        <f>IFERROR(VLOOKUP(Tabla1[[#This Row],[Nombre científico]],SISF_Nombres!$A$2:$B$1099,2,FALSE),0)</f>
        <v>Hueso</v>
      </c>
      <c r="B107" s="72" t="s">
        <v>79</v>
      </c>
      <c r="C107" s="73">
        <v>1.7</v>
      </c>
      <c r="D107" s="16"/>
      <c r="E107" s="81">
        <f>IFERROR(Tabla1[[#This Row],[Monto a pagar]]/Tabla1[[#This Row],[V m3 Bruto a otorgar]],0)</f>
        <v>0</v>
      </c>
      <c r="F107" s="82">
        <f>IFERROR((($B$14+$B$15)*(($B$17+Tabla1[[#This Row],[Valor CCE]]+$B$18)/3))*$B$13*Tabla1[[#This Row],[V m3 Bruto a otorgar]],0)</f>
        <v>0</v>
      </c>
    </row>
    <row r="108" spans="1:6" x14ac:dyDescent="0.25">
      <c r="A108" s="74">
        <f>IFERROR(VLOOKUP(Tabla1[[#This Row],[Nombre científico]],SISF_Nombres!$A$2:$B$1099,2,FALSE),0)</f>
        <v>0</v>
      </c>
      <c r="B108" s="72" t="s">
        <v>83</v>
      </c>
      <c r="C108" s="73">
        <v>1.7</v>
      </c>
      <c r="D108" s="16"/>
      <c r="E108" s="81">
        <f>IFERROR(Tabla1[[#This Row],[Monto a pagar]]/Tabla1[[#This Row],[V m3 Bruto a otorgar]],0)</f>
        <v>0</v>
      </c>
      <c r="F108" s="82">
        <f>IFERROR((($B$14+$B$15)*(($B$17+Tabla1[[#This Row],[Valor CCE]]+$B$18)/3))*$B$13*Tabla1[[#This Row],[V m3 Bruto a otorgar]],0)</f>
        <v>0</v>
      </c>
    </row>
    <row r="109" spans="1:6" x14ac:dyDescent="0.25">
      <c r="A109" s="74" t="str">
        <f>IFERROR(VLOOKUP(Tabla1[[#This Row],[Nombre científico]],SISF_Nombres!$A$2:$B$1099,2,FALSE),0)</f>
        <v>Araucaria</v>
      </c>
      <c r="B109" s="75" t="s">
        <v>2197</v>
      </c>
      <c r="C109" s="73">
        <v>1</v>
      </c>
      <c r="D109" s="16"/>
      <c r="E109" s="81">
        <f>IFERROR(Tabla1[[#This Row],[Monto a pagar]]/Tabla1[[#This Row],[V m3 Bruto a otorgar]],0)</f>
        <v>0</v>
      </c>
      <c r="F109" s="82">
        <f>IFERROR((($B$14+$B$15)*(($B$17+Tabla1[[#This Row],[Valor CCE]]+$B$18)/3))*$B$13*Tabla1[[#This Row],[V m3 Bruto a otorgar]],0)</f>
        <v>0</v>
      </c>
    </row>
    <row r="110" spans="1:6" x14ac:dyDescent="0.25">
      <c r="A110" s="74" t="str">
        <f>IFERROR(VLOOKUP(Tabla1[[#This Row],[Nombre científico]],SISF_Nombres!$A$2:$B$1099,2,FALSE),0)</f>
        <v>Pino</v>
      </c>
      <c r="B110" s="75" t="s">
        <v>2198</v>
      </c>
      <c r="C110" s="73">
        <v>1</v>
      </c>
      <c r="D110" s="16"/>
      <c r="E110" s="81">
        <f>IFERROR(Tabla1[[#This Row],[Monto a pagar]]/Tabla1[[#This Row],[V m3 Bruto a otorgar]],0)</f>
        <v>0</v>
      </c>
      <c r="F110" s="82">
        <f>IFERROR((($B$14+$B$15)*(($B$17+Tabla1[[#This Row],[Valor CCE]]+$B$18)/3))*$B$13*Tabla1[[#This Row],[V m3 Bruto a otorgar]],0)</f>
        <v>0</v>
      </c>
    </row>
    <row r="111" spans="1:6" x14ac:dyDescent="0.25">
      <c r="A111" s="74" t="str">
        <f>IFERROR(VLOOKUP(Tabla1[[#This Row],[Nombre científico]],SISF_Nombres!$A$2:$B$1099,2,FALSE),0)</f>
        <v>Pino Ornamental</v>
      </c>
      <c r="B111" s="75" t="s">
        <v>2199</v>
      </c>
      <c r="C111" s="73">
        <v>1</v>
      </c>
      <c r="D111" s="16"/>
      <c r="E111" s="81">
        <f>IFERROR(Tabla1[[#This Row],[Monto a pagar]]/Tabla1[[#This Row],[V m3 Bruto a otorgar]],0)</f>
        <v>0</v>
      </c>
      <c r="F111" s="82">
        <f>IFERROR((($B$14+$B$15)*(($B$17+Tabla1[[#This Row],[Valor CCE]]+$B$18)/3))*$B$13*Tabla1[[#This Row],[V m3 Bruto a otorgar]],0)</f>
        <v>0</v>
      </c>
    </row>
    <row r="112" spans="1:6" x14ac:dyDescent="0.25">
      <c r="A112" s="74" t="str">
        <f>IFERROR(VLOOKUP(Tabla1[[#This Row],[Nombre científico]],SISF_Nombres!$A$2:$B$1099,2,FALSE),0)</f>
        <v>Palma Alejandra</v>
      </c>
      <c r="B112" s="75" t="s">
        <v>2200</v>
      </c>
      <c r="C112" s="73">
        <v>1</v>
      </c>
      <c r="D112" s="16"/>
      <c r="E112" s="81">
        <f>IFERROR(Tabla1[[#This Row],[Monto a pagar]]/Tabla1[[#This Row],[V m3 Bruto a otorgar]],0)</f>
        <v>0</v>
      </c>
      <c r="F112" s="82">
        <f>IFERROR((($B$14+$B$15)*(($B$17+Tabla1[[#This Row],[Valor CCE]]+$B$18)/3))*$B$13*Tabla1[[#This Row],[V m3 Bruto a otorgar]],0)</f>
        <v>0</v>
      </c>
    </row>
    <row r="113" spans="1:6" x14ac:dyDescent="0.25">
      <c r="A113" s="74" t="str">
        <f>IFERROR(VLOOKUP(Tabla1[[#This Row],[Nombre científico]],SISF_Nombres!$A$2:$B$1099,2,FALSE),0)</f>
        <v>Palma Payanesa</v>
      </c>
      <c r="B113" s="75" t="s">
        <v>2201</v>
      </c>
      <c r="C113" s="73">
        <v>1</v>
      </c>
      <c r="D113" s="16"/>
      <c r="E113" s="81">
        <f>IFERROR(Tabla1[[#This Row],[Monto a pagar]]/Tabla1[[#This Row],[V m3 Bruto a otorgar]],0)</f>
        <v>0</v>
      </c>
      <c r="F113" s="82">
        <f>IFERROR((($B$14+$B$15)*(($B$17+Tabla1[[#This Row],[Valor CCE]]+$B$18)/3))*$B$13*Tabla1[[#This Row],[V m3 Bruto a otorgar]],0)</f>
        <v>0</v>
      </c>
    </row>
    <row r="114" spans="1:6" x14ac:dyDescent="0.25">
      <c r="A114" s="74" t="str">
        <f>IFERROR(VLOOKUP(Tabla1[[#This Row],[Nombre científico]],SISF_Nombres!$A$2:$B$1099,2,FALSE),0)</f>
        <v>Palma</v>
      </c>
      <c r="B114" s="75" t="s">
        <v>2202</v>
      </c>
      <c r="C114" s="73">
        <v>1</v>
      </c>
      <c r="D114" s="16"/>
      <c r="E114" s="81">
        <f>IFERROR(Tabla1[[#This Row],[Monto a pagar]]/Tabla1[[#This Row],[V m3 Bruto a otorgar]],0)</f>
        <v>0</v>
      </c>
      <c r="F114" s="82">
        <f>IFERROR((($B$14+$B$15)*(($B$17+Tabla1[[#This Row],[Valor CCE]]+$B$18)/3))*$B$13*Tabla1[[#This Row],[V m3 Bruto a otorgar]],0)</f>
        <v>0</v>
      </c>
    </row>
    <row r="115" spans="1:6" x14ac:dyDescent="0.25">
      <c r="A115" s="74" t="str">
        <f>IFERROR(VLOOKUP(Tabla1[[#This Row],[Nombre científico]],SISF_Nombres!$A$2:$B$1099,2,FALSE),0)</f>
        <v>Ajicito del Diablo</v>
      </c>
      <c r="B115" s="72" t="s">
        <v>668</v>
      </c>
      <c r="C115" s="73">
        <v>1</v>
      </c>
      <c r="D115" s="16"/>
      <c r="E115" s="81">
        <f>IFERROR(Tabla1[[#This Row],[Monto a pagar]]/Tabla1[[#This Row],[V m3 Bruto a otorgar]],0)</f>
        <v>0</v>
      </c>
      <c r="F115" s="82">
        <f>IFERROR((($B$14+$B$15)*(($B$17+Tabla1[[#This Row],[Valor CCE]]+$B$18)/3))*$B$13*Tabla1[[#This Row],[V m3 Bruto a otorgar]],0)</f>
        <v>0</v>
      </c>
    </row>
    <row r="116" spans="1:6" x14ac:dyDescent="0.25">
      <c r="A116" s="74" t="str">
        <f>IFERROR(VLOOKUP(Tabla1[[#This Row],[Nombre científico]],SISF_Nombres!$A$2:$B$1099,2,FALSE),0)</f>
        <v>Árbol del Pan</v>
      </c>
      <c r="B116" s="75" t="s">
        <v>2203</v>
      </c>
      <c r="C116" s="73">
        <v>1</v>
      </c>
      <c r="D116" s="16"/>
      <c r="E116" s="81">
        <f>IFERROR(Tabla1[[#This Row],[Monto a pagar]]/Tabla1[[#This Row],[V m3 Bruto a otorgar]],0)</f>
        <v>0</v>
      </c>
      <c r="F116" s="82">
        <f>IFERROR((($B$14+$B$15)*(($B$17+Tabla1[[#This Row],[Valor CCE]]+$B$18)/3))*$B$13*Tabla1[[#This Row],[V m3 Bruto a otorgar]],0)</f>
        <v>0</v>
      </c>
    </row>
    <row r="117" spans="1:6" x14ac:dyDescent="0.25">
      <c r="A117" s="74" t="str">
        <f>IFERROR(VLOOKUP(Tabla1[[#This Row],[Nombre científico]],SISF_Nombres!$A$2:$B$1099,2,FALSE),0)</f>
        <v>Caney</v>
      </c>
      <c r="B117" s="72" t="s">
        <v>669</v>
      </c>
      <c r="C117" s="73">
        <v>1</v>
      </c>
      <c r="D117" s="16"/>
      <c r="E117" s="81">
        <f>IFERROR(Tabla1[[#This Row],[Monto a pagar]]/Tabla1[[#This Row],[V m3 Bruto a otorgar]],0)</f>
        <v>0</v>
      </c>
      <c r="F117" s="82">
        <f>IFERROR((($B$14+$B$15)*(($B$17+Tabla1[[#This Row],[Valor CCE]]+$B$18)/3))*$B$13*Tabla1[[#This Row],[V m3 Bruto a otorgar]],0)</f>
        <v>0</v>
      </c>
    </row>
    <row r="118" spans="1:6" x14ac:dyDescent="0.25">
      <c r="A118" s="74" t="str">
        <f>IFERROR(VLOOKUP(Tabla1[[#This Row],[Nombre científico]],SISF_Nombres!$A$2:$B$1099,2,FALSE),0)</f>
        <v>Carretillo</v>
      </c>
      <c r="B118" s="72" t="s">
        <v>85</v>
      </c>
      <c r="C118" s="73">
        <v>1.7</v>
      </c>
      <c r="D118" s="16"/>
      <c r="E118" s="81">
        <f>IFERROR(Tabla1[[#This Row],[Monto a pagar]]/Tabla1[[#This Row],[V m3 Bruto a otorgar]],0)</f>
        <v>0</v>
      </c>
      <c r="F118" s="82">
        <f>IFERROR((($B$14+$B$15)*(($B$17+Tabla1[[#This Row],[Valor CCE]]+$B$18)/3))*$B$13*Tabla1[[#This Row],[V m3 Bruto a otorgar]],0)</f>
        <v>0</v>
      </c>
    </row>
    <row r="119" spans="1:6" x14ac:dyDescent="0.25">
      <c r="A119" s="74">
        <f>IFERROR(VLOOKUP(Tabla1[[#This Row],[Nombre científico]],SISF_Nombres!$A$2:$B$1099,2,FALSE),0)</f>
        <v>0</v>
      </c>
      <c r="B119" s="72" t="s">
        <v>89</v>
      </c>
      <c r="C119" s="73">
        <v>2.7</v>
      </c>
      <c r="D119" s="16"/>
      <c r="E119" s="81">
        <f>IFERROR(Tabla1[[#This Row],[Monto a pagar]]/Tabla1[[#This Row],[V m3 Bruto a otorgar]],0)</f>
        <v>0</v>
      </c>
      <c r="F119" s="82">
        <f>IFERROR((($B$14+$B$15)*(($B$17+Tabla1[[#This Row],[Valor CCE]]+$B$18)/3))*$B$13*Tabla1[[#This Row],[V m3 Bruto a otorgar]],0)</f>
        <v>0</v>
      </c>
    </row>
    <row r="120" spans="1:6" x14ac:dyDescent="0.25">
      <c r="A120" s="74" t="str">
        <f>IFERROR(VLOOKUP(Tabla1[[#This Row],[Nombre científico]],SISF_Nombres!$A$2:$B$1099,2,FALSE),0)</f>
        <v>Carreto</v>
      </c>
      <c r="B120" s="72" t="s">
        <v>670</v>
      </c>
      <c r="C120" s="73">
        <v>1</v>
      </c>
      <c r="D120" s="16"/>
      <c r="E120" s="81">
        <f>IFERROR(Tabla1[[#This Row],[Monto a pagar]]/Tabla1[[#This Row],[V m3 Bruto a otorgar]],0)</f>
        <v>0</v>
      </c>
      <c r="F120" s="82">
        <f>IFERROR((($B$14+$B$15)*(($B$17+Tabla1[[#This Row],[Valor CCE]]+$B$18)/3))*$B$13*Tabla1[[#This Row],[V m3 Bruto a otorgar]],0)</f>
        <v>0</v>
      </c>
    </row>
    <row r="121" spans="1:6" x14ac:dyDescent="0.25">
      <c r="A121" s="74" t="str">
        <f>IFERROR(VLOOKUP(Tabla1[[#This Row],[Nombre científico]],SISF_Nombres!$A$2:$B$1099,2,FALSE),0)</f>
        <v>Carreto</v>
      </c>
      <c r="B121" s="72" t="s">
        <v>92</v>
      </c>
      <c r="C121" s="73">
        <v>1.7</v>
      </c>
      <c r="D121" s="16"/>
      <c r="E121" s="81">
        <f>IFERROR(Tabla1[[#This Row],[Monto a pagar]]/Tabla1[[#This Row],[V m3 Bruto a otorgar]],0)</f>
        <v>0</v>
      </c>
      <c r="F121" s="82">
        <f>IFERROR((($B$14+$B$15)*(($B$17+Tabla1[[#This Row],[Valor CCE]]+$B$18)/3))*$B$13*Tabla1[[#This Row],[V m3 Bruto a otorgar]],0)</f>
        <v>0</v>
      </c>
    </row>
    <row r="122" spans="1:6" x14ac:dyDescent="0.25">
      <c r="A122" s="74" t="str">
        <f>IFERROR(VLOOKUP(Tabla1[[#This Row],[Nombre científico]],SISF_Nombres!$A$2:$B$1099,2,FALSE),0)</f>
        <v>Palma Macana</v>
      </c>
      <c r="B122" s="75" t="s">
        <v>2204</v>
      </c>
      <c r="C122" s="73">
        <v>1</v>
      </c>
      <c r="D122" s="16"/>
      <c r="E122" s="81">
        <f>IFERROR(Tabla1[[#This Row],[Monto a pagar]]/Tabla1[[#This Row],[V m3 Bruto a otorgar]],0)</f>
        <v>0</v>
      </c>
      <c r="F122" s="82">
        <f>IFERROR((($B$14+$B$15)*(($B$17+Tabla1[[#This Row],[Valor CCE]]+$B$18)/3))*$B$13*Tabla1[[#This Row],[V m3 Bruto a otorgar]],0)</f>
        <v>0</v>
      </c>
    </row>
    <row r="123" spans="1:6" x14ac:dyDescent="0.25">
      <c r="A123" s="74" t="str">
        <f>IFERROR(VLOOKUP(Tabla1[[#This Row],[Nombre científico]],SISF_Nombres!$A$2:$B$1099,2,FALSE),0)</f>
        <v>Güérregue</v>
      </c>
      <c r="B123" s="72" t="s">
        <v>671</v>
      </c>
      <c r="C123" s="73">
        <v>1</v>
      </c>
      <c r="D123" s="16"/>
      <c r="E123" s="81">
        <f>IFERROR(Tabla1[[#This Row],[Monto a pagar]]/Tabla1[[#This Row],[V m3 Bruto a otorgar]],0)</f>
        <v>0</v>
      </c>
      <c r="F123" s="82">
        <f>IFERROR((($B$14+$B$15)*(($B$17+Tabla1[[#This Row],[Valor CCE]]+$B$18)/3))*$B$13*Tabla1[[#This Row],[V m3 Bruto a otorgar]],0)</f>
        <v>0</v>
      </c>
    </row>
    <row r="124" spans="1:6" x14ac:dyDescent="0.25">
      <c r="A124" s="74" t="str">
        <f>IFERROR(VLOOKUP(Tabla1[[#This Row],[Nombre científico]],SISF_Nombres!$A$2:$B$1099,2,FALSE),0)</f>
        <v>Santa Cruz</v>
      </c>
      <c r="B124" s="72" t="s">
        <v>95</v>
      </c>
      <c r="C124" s="73">
        <v>2.7</v>
      </c>
      <c r="D124" s="16"/>
      <c r="E124" s="81">
        <f>IFERROR(Tabla1[[#This Row],[Monto a pagar]]/Tabla1[[#This Row],[V m3 Bruto a otorgar]],0)</f>
        <v>0</v>
      </c>
      <c r="F124" s="82">
        <f>IFERROR((($B$14+$B$15)*(($B$17+Tabla1[[#This Row],[Valor CCE]]+$B$18)/3))*$B$13*Tabla1[[#This Row],[V m3 Bruto a otorgar]],0)</f>
        <v>0</v>
      </c>
    </row>
    <row r="125" spans="1:6" x14ac:dyDescent="0.25">
      <c r="A125" s="74" t="str">
        <f>IFERROR(VLOOKUP(Tabla1[[#This Row],[Nombre científico]],SISF_Nombres!$A$2:$B$1099,2,FALSE),0)</f>
        <v>Táparo</v>
      </c>
      <c r="B125" s="72" t="s">
        <v>672</v>
      </c>
      <c r="C125" s="73">
        <v>1</v>
      </c>
      <c r="D125" s="16"/>
      <c r="E125" s="81">
        <f>IFERROR(Tabla1[[#This Row],[Monto a pagar]]/Tabla1[[#This Row],[V m3 Bruto a otorgar]],0)</f>
        <v>0</v>
      </c>
      <c r="F125" s="82">
        <f>IFERROR((($B$14+$B$15)*(($B$17+Tabla1[[#This Row],[Valor CCE]]+$B$18)/3))*$B$13*Tabla1[[#This Row],[V m3 Bruto a otorgar]],0)</f>
        <v>0</v>
      </c>
    </row>
    <row r="126" spans="1:6" x14ac:dyDescent="0.25">
      <c r="A126" s="74" t="str">
        <f>IFERROR(VLOOKUP(Tabla1[[#This Row],[Nombre científico]],SISF_Nombres!$A$2:$B$1099,2,FALSE),0)</f>
        <v>Táparo</v>
      </c>
      <c r="B126" s="72" t="s">
        <v>673</v>
      </c>
      <c r="C126" s="73">
        <v>1</v>
      </c>
      <c r="D126" s="16"/>
      <c r="E126" s="81">
        <f>IFERROR(Tabla1[[#This Row],[Monto a pagar]]/Tabla1[[#This Row],[V m3 Bruto a otorgar]],0)</f>
        <v>0</v>
      </c>
      <c r="F126" s="82">
        <f>IFERROR((($B$14+$B$15)*(($B$17+Tabla1[[#This Row],[Valor CCE]]+$B$18)/3))*$B$13*Tabla1[[#This Row],[V m3 Bruto a otorgar]],0)</f>
        <v>0</v>
      </c>
    </row>
    <row r="127" spans="1:6" x14ac:dyDescent="0.25">
      <c r="A127" s="74" t="str">
        <f>IFERROR(VLOOKUP(Tabla1[[#This Row],[Nombre científico]],SISF_Nombres!$A$2:$B$1099,2,FALSE),0)</f>
        <v>Táparo</v>
      </c>
      <c r="B127" s="72" t="s">
        <v>674</v>
      </c>
      <c r="C127" s="73">
        <v>1</v>
      </c>
      <c r="D127" s="16"/>
      <c r="E127" s="81">
        <f>IFERROR(Tabla1[[#This Row],[Monto a pagar]]/Tabla1[[#This Row],[V m3 Bruto a otorgar]],0)</f>
        <v>0</v>
      </c>
      <c r="F127" s="82">
        <f>IFERROR((($B$14+$B$15)*(($B$17+Tabla1[[#This Row],[Valor CCE]]+$B$18)/3))*$B$13*Tabla1[[#This Row],[V m3 Bruto a otorgar]],0)</f>
        <v>0</v>
      </c>
    </row>
    <row r="128" spans="1:6" x14ac:dyDescent="0.25">
      <c r="A128" s="74" t="str">
        <f>IFERROR(VLOOKUP(Tabla1[[#This Row],[Nombre científico]],SISF_Nombres!$A$2:$B$1099,2,FALSE),0)</f>
        <v>Carambolo</v>
      </c>
      <c r="B128" s="72" t="s">
        <v>98</v>
      </c>
      <c r="C128" s="73">
        <v>1.7</v>
      </c>
      <c r="D128" s="16"/>
      <c r="E128" s="81">
        <f>IFERROR(Tabla1[[#This Row],[Monto a pagar]]/Tabla1[[#This Row],[V m3 Bruto a otorgar]],0)</f>
        <v>0</v>
      </c>
      <c r="F128" s="82">
        <f>IFERROR((($B$14+$B$15)*(($B$17+Tabla1[[#This Row],[Valor CCE]]+$B$18)/3))*$B$13*Tabla1[[#This Row],[V m3 Bruto a otorgar]],0)</f>
        <v>0</v>
      </c>
    </row>
    <row r="129" spans="1:6" x14ac:dyDescent="0.25">
      <c r="A129" s="74" t="str">
        <f>IFERROR(VLOOKUP(Tabla1[[#This Row],[Nombre científico]],SISF_Nombres!$A$2:$B$1099,2,FALSE),0)</f>
        <v>Mangle Negro</v>
      </c>
      <c r="B129" s="72" t="s">
        <v>102</v>
      </c>
      <c r="C129" s="73">
        <v>1.7</v>
      </c>
      <c r="D129" s="16"/>
      <c r="E129" s="81">
        <f>IFERROR(Tabla1[[#This Row],[Monto a pagar]]/Tabla1[[#This Row],[V m3 Bruto a otorgar]],0)</f>
        <v>0</v>
      </c>
      <c r="F129" s="82">
        <f>IFERROR((($B$14+$B$15)*(($B$17+Tabla1[[#This Row],[Valor CCE]]+$B$18)/3))*$B$13*Tabla1[[#This Row],[V m3 Bruto a otorgar]],0)</f>
        <v>0</v>
      </c>
    </row>
    <row r="130" spans="1:6" x14ac:dyDescent="0.25">
      <c r="A130" s="74" t="str">
        <f>IFERROR(VLOOKUP(Tabla1[[#This Row],[Nombre científico]],SISF_Nombres!$A$2:$B$1099,2,FALSE),0)</f>
        <v>Chilco</v>
      </c>
      <c r="B130" s="72" t="s">
        <v>675</v>
      </c>
      <c r="C130" s="73">
        <v>1</v>
      </c>
      <c r="D130" s="16"/>
      <c r="E130" s="81">
        <f>IFERROR(Tabla1[[#This Row],[Monto a pagar]]/Tabla1[[#This Row],[V m3 Bruto a otorgar]],0)</f>
        <v>0</v>
      </c>
      <c r="F130" s="82">
        <f>IFERROR((($B$14+$B$15)*(($B$17+Tabla1[[#This Row],[Valor CCE]]+$B$18)/3))*$B$13*Tabla1[[#This Row],[V m3 Bruto a otorgar]],0)</f>
        <v>0</v>
      </c>
    </row>
    <row r="131" spans="1:6" x14ac:dyDescent="0.25">
      <c r="A131" s="74" t="str">
        <f>IFERROR(VLOOKUP(Tabla1[[#This Row],[Nombre científico]],SISF_Nombres!$A$2:$B$1099,2,FALSE),0)</f>
        <v>Chilca</v>
      </c>
      <c r="B131" s="72" t="s">
        <v>676</v>
      </c>
      <c r="C131" s="73">
        <v>1</v>
      </c>
      <c r="D131" s="16"/>
      <c r="E131" s="81">
        <f>IFERROR(Tabla1[[#This Row],[Monto a pagar]]/Tabla1[[#This Row],[V m3 Bruto a otorgar]],0)</f>
        <v>0</v>
      </c>
      <c r="F131" s="82">
        <f>IFERROR((($B$14+$B$15)*(($B$17+Tabla1[[#This Row],[Valor CCE]]+$B$18)/3))*$B$13*Tabla1[[#This Row],[V m3 Bruto a otorgar]],0)</f>
        <v>0</v>
      </c>
    </row>
    <row r="132" spans="1:6" x14ac:dyDescent="0.25">
      <c r="A132" s="74" t="str">
        <f>IFERROR(VLOOKUP(Tabla1[[#This Row],[Nombre científico]],SISF_Nombres!$A$2:$B$1099,2,FALSE),0)</f>
        <v>Varejon de Caballo</v>
      </c>
      <c r="B132" s="72" t="s">
        <v>677</v>
      </c>
      <c r="C132" s="73">
        <v>1</v>
      </c>
      <c r="D132" s="16"/>
      <c r="E132" s="81">
        <f>IFERROR(Tabla1[[#This Row],[Monto a pagar]]/Tabla1[[#This Row],[V m3 Bruto a otorgar]],0)</f>
        <v>0</v>
      </c>
      <c r="F132" s="82">
        <f>IFERROR((($B$14+$B$15)*(($B$17+Tabla1[[#This Row],[Valor CCE]]+$B$18)/3))*$B$13*Tabla1[[#This Row],[V m3 Bruto a otorgar]],0)</f>
        <v>0</v>
      </c>
    </row>
    <row r="133" spans="1:6" x14ac:dyDescent="0.25">
      <c r="A133" s="74" t="str">
        <f>IFERROR(VLOOKUP(Tabla1[[#This Row],[Nombre científico]],SISF_Nombres!$A$2:$B$1099,2,FALSE),0)</f>
        <v>Palma</v>
      </c>
      <c r="B133" s="75" t="s">
        <v>2205</v>
      </c>
      <c r="C133" s="73">
        <v>1</v>
      </c>
      <c r="D133" s="16"/>
      <c r="E133" s="81">
        <f>IFERROR(Tabla1[[#This Row],[Monto a pagar]]/Tabla1[[#This Row],[V m3 Bruto a otorgar]],0)</f>
        <v>0</v>
      </c>
      <c r="F133" s="82">
        <f>IFERROR((($B$14+$B$15)*(($B$17+Tabla1[[#This Row],[Valor CCE]]+$B$18)/3))*$B$13*Tabla1[[#This Row],[V m3 Bruto a otorgar]],0)</f>
        <v>0</v>
      </c>
    </row>
    <row r="134" spans="1:6" x14ac:dyDescent="0.25">
      <c r="A134" s="74" t="str">
        <f>IFERROR(VLOOKUP(Tabla1[[#This Row],[Nombre científico]],SISF_Nombres!$A$2:$B$1099,2,FALSE),0)</f>
        <v>Chontaduro</v>
      </c>
      <c r="B134" s="75" t="s">
        <v>2206</v>
      </c>
      <c r="C134" s="73">
        <v>1</v>
      </c>
      <c r="D134" s="16"/>
      <c r="E134" s="81">
        <f>IFERROR(Tabla1[[#This Row],[Monto a pagar]]/Tabla1[[#This Row],[V m3 Bruto a otorgar]],0)</f>
        <v>0</v>
      </c>
      <c r="F134" s="82">
        <f>IFERROR((($B$14+$B$15)*(($B$17+Tabla1[[#This Row],[Valor CCE]]+$B$18)/3))*$B$13*Tabla1[[#This Row],[V m3 Bruto a otorgar]],0)</f>
        <v>0</v>
      </c>
    </row>
    <row r="135" spans="1:6" x14ac:dyDescent="0.25">
      <c r="A135" s="74" t="str">
        <f>IFERROR(VLOOKUP(Tabla1[[#This Row],[Nombre científico]],SISF_Nombres!$A$2:$B$1099,2,FALSE),0)</f>
        <v>Cubarro</v>
      </c>
      <c r="B135" s="75" t="s">
        <v>2207</v>
      </c>
      <c r="C135" s="73">
        <v>1</v>
      </c>
      <c r="D135" s="16"/>
      <c r="E135" s="81">
        <f>IFERROR(Tabla1[[#This Row],[Monto a pagar]]/Tabla1[[#This Row],[V m3 Bruto a otorgar]],0)</f>
        <v>0</v>
      </c>
      <c r="F135" s="82">
        <f>IFERROR((($B$14+$B$15)*(($B$17+Tabla1[[#This Row],[Valor CCE]]+$B$18)/3))*$B$13*Tabla1[[#This Row],[V m3 Bruto a otorgar]],0)</f>
        <v>0</v>
      </c>
    </row>
    <row r="136" spans="1:6" x14ac:dyDescent="0.25">
      <c r="A136" s="74" t="str">
        <f>IFERROR(VLOOKUP(Tabla1[[#This Row],[Nombre científico]],SISF_Nombres!$A$2:$B$1099,2,FALSE),0)</f>
        <v>Palmito</v>
      </c>
      <c r="B136" s="75" t="s">
        <v>2208</v>
      </c>
      <c r="C136" s="73">
        <v>1</v>
      </c>
      <c r="D136" s="16"/>
      <c r="E136" s="81">
        <f>IFERROR(Tabla1[[#This Row],[Monto a pagar]]/Tabla1[[#This Row],[V m3 Bruto a otorgar]],0)</f>
        <v>0</v>
      </c>
      <c r="F136" s="82">
        <f>IFERROR((($B$14+$B$15)*(($B$17+Tabla1[[#This Row],[Valor CCE]]+$B$18)/3))*$B$13*Tabla1[[#This Row],[V m3 Bruto a otorgar]],0)</f>
        <v>0</v>
      </c>
    </row>
    <row r="137" spans="1:6" x14ac:dyDescent="0.25">
      <c r="A137" s="74" t="str">
        <f>IFERROR(VLOOKUP(Tabla1[[#This Row],[Nombre científico]],SISF_Nombres!$A$2:$B$1099,2,FALSE),0)</f>
        <v>Palma</v>
      </c>
      <c r="B137" s="75" t="s">
        <v>2209</v>
      </c>
      <c r="C137" s="73">
        <v>1</v>
      </c>
      <c r="D137" s="16"/>
      <c r="E137" s="81">
        <f>IFERROR(Tabla1[[#This Row],[Monto a pagar]]/Tabla1[[#This Row],[V m3 Bruto a otorgar]],0)</f>
        <v>0</v>
      </c>
      <c r="F137" s="82">
        <f>IFERROR((($B$14+$B$15)*(($B$17+Tabla1[[#This Row],[Valor CCE]]+$B$18)/3))*$B$13*Tabla1[[#This Row],[V m3 Bruto a otorgar]],0)</f>
        <v>0</v>
      </c>
    </row>
    <row r="138" spans="1:6" x14ac:dyDescent="0.25">
      <c r="A138" s="74" t="str">
        <f>IFERROR(VLOOKUP(Tabla1[[#This Row],[Nombre científico]],SISF_Nombres!$A$2:$B$1099,2,FALSE),0)</f>
        <v>Guadua</v>
      </c>
      <c r="B138" s="75" t="s">
        <v>2210</v>
      </c>
      <c r="C138" s="73">
        <v>1</v>
      </c>
      <c r="D138" s="16"/>
      <c r="E138" s="81">
        <f>IFERROR(Tabla1[[#This Row],[Monto a pagar]]/Tabla1[[#This Row],[V m3 Bruto a otorgar]],0)</f>
        <v>0</v>
      </c>
      <c r="F138" s="82">
        <f>IFERROR((($B$14+$B$15)*(($B$17+Tabla1[[#This Row],[Valor CCE]]+$B$18)/3))*$B$13*Tabla1[[#This Row],[V m3 Bruto a otorgar]],0)</f>
        <v>0</v>
      </c>
    </row>
    <row r="139" spans="1:6" x14ac:dyDescent="0.25">
      <c r="A139" s="74" t="str">
        <f>IFERROR(VLOOKUP(Tabla1[[#This Row],[Nombre científico]],SISF_Nombres!$A$2:$B$1099,2,FALSE),0)</f>
        <v>Bambú</v>
      </c>
      <c r="B139" s="75" t="s">
        <v>2211</v>
      </c>
      <c r="C139" s="73">
        <v>1</v>
      </c>
      <c r="D139" s="16"/>
      <c r="E139" s="81">
        <f>IFERROR(Tabla1[[#This Row],[Monto a pagar]]/Tabla1[[#This Row],[V m3 Bruto a otorgar]],0)</f>
        <v>0</v>
      </c>
      <c r="F139" s="82">
        <f>IFERROR((($B$14+$B$15)*(($B$17+Tabla1[[#This Row],[Valor CCE]]+$B$18)/3))*$B$13*Tabla1[[#This Row],[V m3 Bruto a otorgar]],0)</f>
        <v>0</v>
      </c>
    </row>
    <row r="140" spans="1:6" x14ac:dyDescent="0.25">
      <c r="A140" s="74" t="str">
        <f>IFERROR(VLOOKUP(Tabla1[[#This Row],[Nombre científico]],SISF_Nombres!$A$2:$B$1099,2,FALSE),0)</f>
        <v>Patillo</v>
      </c>
      <c r="B140" s="72" t="s">
        <v>678</v>
      </c>
      <c r="C140" s="73">
        <v>1</v>
      </c>
      <c r="D140" s="16"/>
      <c r="E140" s="81">
        <f>IFERROR(Tabla1[[#This Row],[Monto a pagar]]/Tabla1[[#This Row],[V m3 Bruto a otorgar]],0)</f>
        <v>0</v>
      </c>
      <c r="F140" s="82">
        <f>IFERROR((($B$14+$B$15)*(($B$17+Tabla1[[#This Row],[Valor CCE]]+$B$18)/3))*$B$13*Tabla1[[#This Row],[V m3 Bruto a otorgar]],0)</f>
        <v>0</v>
      </c>
    </row>
    <row r="141" spans="1:6" x14ac:dyDescent="0.25">
      <c r="A141" s="74" t="str">
        <f>IFERROR(VLOOKUP(Tabla1[[#This Row],[Nombre científico]],SISF_Nombres!$A$2:$B$1099,2,FALSE),0)</f>
        <v>Lechero</v>
      </c>
      <c r="B141" s="72" t="s">
        <v>679</v>
      </c>
      <c r="C141" s="73">
        <v>1</v>
      </c>
      <c r="D141" s="16"/>
      <c r="E141" s="81">
        <f>IFERROR(Tabla1[[#This Row],[Monto a pagar]]/Tabla1[[#This Row],[V m3 Bruto a otorgar]],0)</f>
        <v>0</v>
      </c>
      <c r="F141" s="82">
        <f>IFERROR((($B$14+$B$15)*(($B$17+Tabla1[[#This Row],[Valor CCE]]+$B$18)/3))*$B$13*Tabla1[[#This Row],[V m3 Bruto a otorgar]],0)</f>
        <v>0</v>
      </c>
    </row>
    <row r="142" spans="1:6" x14ac:dyDescent="0.25">
      <c r="A142" s="74" t="str">
        <f>IFERROR(VLOOKUP(Tabla1[[#This Row],[Nombre científico]],SISF_Nombres!$A$2:$B$1099,2,FALSE),0)</f>
        <v>Pata de Vaca Púrpura</v>
      </c>
      <c r="B142" s="72" t="s">
        <v>680</v>
      </c>
      <c r="C142" s="73">
        <v>1</v>
      </c>
      <c r="D142" s="16"/>
      <c r="E142" s="81">
        <f>IFERROR(Tabla1[[#This Row],[Monto a pagar]]/Tabla1[[#This Row],[V m3 Bruto a otorgar]],0)</f>
        <v>0</v>
      </c>
      <c r="F142" s="82">
        <f>IFERROR((($B$14+$B$15)*(($B$17+Tabla1[[#This Row],[Valor CCE]]+$B$18)/3))*$B$13*Tabla1[[#This Row],[V m3 Bruto a otorgar]],0)</f>
        <v>0</v>
      </c>
    </row>
    <row r="143" spans="1:6" x14ac:dyDescent="0.25">
      <c r="A143" s="74" t="str">
        <f>IFERROR(VLOOKUP(Tabla1[[#This Row],[Nombre científico]],SISF_Nombres!$A$2:$B$1099,2,FALSE),0)</f>
        <v>Pata De Vaca</v>
      </c>
      <c r="B143" s="72" t="s">
        <v>681</v>
      </c>
      <c r="C143" s="73">
        <v>1</v>
      </c>
      <c r="D143" s="16"/>
      <c r="E143" s="81">
        <f>IFERROR(Tabla1[[#This Row],[Monto a pagar]]/Tabla1[[#This Row],[V m3 Bruto a otorgar]],0)</f>
        <v>0</v>
      </c>
      <c r="F143" s="82">
        <f>IFERROR((($B$14+$B$15)*(($B$17+Tabla1[[#This Row],[Valor CCE]]+$B$18)/3))*$B$13*Tabla1[[#This Row],[V m3 Bruto a otorgar]],0)</f>
        <v>0</v>
      </c>
    </row>
    <row r="144" spans="1:6" x14ac:dyDescent="0.25">
      <c r="A144" s="74" t="str">
        <f>IFERROR(VLOOKUP(Tabla1[[#This Row],[Nombre científico]],SISF_Nombres!$A$2:$B$1099,2,FALSE),0)</f>
        <v>Pata de Vaca</v>
      </c>
      <c r="B144" s="72" t="s">
        <v>682</v>
      </c>
      <c r="C144" s="73">
        <v>1</v>
      </c>
      <c r="D144" s="16"/>
      <c r="E144" s="81">
        <f>IFERROR(Tabla1[[#This Row],[Monto a pagar]]/Tabla1[[#This Row],[V m3 Bruto a otorgar]],0)</f>
        <v>0</v>
      </c>
      <c r="F144" s="82">
        <f>IFERROR((($B$14+$B$15)*(($B$17+Tabla1[[#This Row],[Valor CCE]]+$B$18)/3))*$B$13*Tabla1[[#This Row],[V m3 Bruto a otorgar]],0)</f>
        <v>0</v>
      </c>
    </row>
    <row r="145" spans="1:6" x14ac:dyDescent="0.25">
      <c r="A145" s="74" t="str">
        <f>IFERROR(VLOOKUP(Tabla1[[#This Row],[Nombre científico]],SISF_Nombres!$A$2:$B$1099,2,FALSE),0)</f>
        <v>Jigua</v>
      </c>
      <c r="B145" s="72" t="s">
        <v>683</v>
      </c>
      <c r="C145" s="73">
        <v>1</v>
      </c>
      <c r="D145" s="16"/>
      <c r="E145" s="81">
        <f>IFERROR(Tabla1[[#This Row],[Monto a pagar]]/Tabla1[[#This Row],[V m3 Bruto a otorgar]],0)</f>
        <v>0</v>
      </c>
      <c r="F145" s="82">
        <f>IFERROR((($B$14+$B$15)*(($B$17+Tabla1[[#This Row],[Valor CCE]]+$B$18)/3))*$B$13*Tabla1[[#This Row],[V m3 Bruto a otorgar]],0)</f>
        <v>0</v>
      </c>
    </row>
    <row r="146" spans="1:6" x14ac:dyDescent="0.25">
      <c r="A146" s="74" t="str">
        <f>IFERROR(VLOOKUP(Tabla1[[#This Row],[Nombre científico]],SISF_Nombres!$A$2:$B$1099,2,FALSE),0)</f>
        <v>Guayabo de Monte</v>
      </c>
      <c r="B146" s="72" t="s">
        <v>684</v>
      </c>
      <c r="C146" s="73">
        <v>1</v>
      </c>
      <c r="D146" s="16"/>
      <c r="E146" s="81">
        <f>IFERROR(Tabla1[[#This Row],[Monto a pagar]]/Tabla1[[#This Row],[V m3 Bruto a otorgar]],0)</f>
        <v>0</v>
      </c>
      <c r="F146" s="82">
        <f>IFERROR((($B$14+$B$15)*(($B$17+Tabla1[[#This Row],[Valor CCE]]+$B$18)/3))*$B$13*Tabla1[[#This Row],[V m3 Bruto a otorgar]],0)</f>
        <v>0</v>
      </c>
    </row>
    <row r="147" spans="1:6" x14ac:dyDescent="0.25">
      <c r="A147" s="76" t="str">
        <f>IFERROR(VLOOKUP(Tabla1[[#This Row],[Nombre científico]],SISF_Nombres!$A$2:$B$1099,2,FALSE),0)</f>
        <v>Coronillo</v>
      </c>
      <c r="B147" s="72" t="s">
        <v>1565</v>
      </c>
      <c r="C147" s="73">
        <v>1</v>
      </c>
      <c r="D147" s="16"/>
      <c r="E147" s="81">
        <f>IFERROR(Tabla1[[#This Row],[Monto a pagar]]/Tabla1[[#This Row],[V m3 Bruto a otorgar]],0)</f>
        <v>0</v>
      </c>
      <c r="F147" s="82">
        <f>IFERROR((($B$14+$B$15)*(($B$17+Tabla1[[#This Row],[Valor CCE]]+$B$18)/3))*$B$13*Tabla1[[#This Row],[V m3 Bruto a otorgar]],0)</f>
        <v>0</v>
      </c>
    </row>
    <row r="148" spans="1:6" x14ac:dyDescent="0.25">
      <c r="A148" s="74" t="str">
        <f>IFERROR(VLOOKUP(Tabla1[[#This Row],[Nombre científico]],SISF_Nombres!$A$2:$B$1099,2,FALSE),0)</f>
        <v>Laurel escobo</v>
      </c>
      <c r="B148" s="72" t="s">
        <v>685</v>
      </c>
      <c r="C148" s="73">
        <v>1</v>
      </c>
      <c r="D148" s="16"/>
      <c r="E148" s="81">
        <f>IFERROR(Tabla1[[#This Row],[Monto a pagar]]/Tabla1[[#This Row],[V m3 Bruto a otorgar]],0)</f>
        <v>0</v>
      </c>
      <c r="F148" s="82">
        <f>IFERROR((($B$14+$B$15)*(($B$17+Tabla1[[#This Row],[Valor CCE]]+$B$18)/3))*$B$13*Tabla1[[#This Row],[V m3 Bruto a otorgar]],0)</f>
        <v>0</v>
      </c>
    </row>
    <row r="149" spans="1:6" x14ac:dyDescent="0.25">
      <c r="A149" s="74">
        <f>IFERROR(VLOOKUP(Tabla1[[#This Row],[Nombre científico]],SISF_Nombres!$A$2:$B$1099,2,FALSE),0)</f>
        <v>0</v>
      </c>
      <c r="B149" s="72" t="s">
        <v>106</v>
      </c>
      <c r="C149" s="73">
        <v>1.7</v>
      </c>
      <c r="D149" s="16"/>
      <c r="E149" s="81">
        <f>IFERROR(Tabla1[[#This Row],[Monto a pagar]]/Tabla1[[#This Row],[V m3 Bruto a otorgar]],0)</f>
        <v>0</v>
      </c>
      <c r="F149" s="82">
        <f>IFERROR((($B$14+$B$15)*(($B$17+Tabla1[[#This Row],[Valor CCE]]+$B$18)/3))*$B$13*Tabla1[[#This Row],[V m3 Bruto a otorgar]],0)</f>
        <v>0</v>
      </c>
    </row>
    <row r="150" spans="1:6" x14ac:dyDescent="0.25">
      <c r="A150" s="74" t="str">
        <f>IFERROR(VLOOKUP(Tabla1[[#This Row],[Nombre científico]],SISF_Nombres!$A$2:$B$1099,2,FALSE),0)</f>
        <v>Gota de Sangre</v>
      </c>
      <c r="B150" s="72" t="s">
        <v>686</v>
      </c>
      <c r="C150" s="73">
        <v>1</v>
      </c>
      <c r="D150" s="16"/>
      <c r="E150" s="81">
        <f>IFERROR(Tabla1[[#This Row],[Monto a pagar]]/Tabla1[[#This Row],[V m3 Bruto a otorgar]],0)</f>
        <v>0</v>
      </c>
      <c r="F150" s="82">
        <f>IFERROR((($B$14+$B$15)*(($B$17+Tabla1[[#This Row],[Valor CCE]]+$B$18)/3))*$B$13*Tabla1[[#This Row],[V m3 Bruto a otorgar]],0)</f>
        <v>0</v>
      </c>
    </row>
    <row r="151" spans="1:6" x14ac:dyDescent="0.25">
      <c r="A151" s="74">
        <f>IFERROR(VLOOKUP(Tabla1[[#This Row],[Nombre científico]],SISF_Nombres!$A$2:$B$1099,2,FALSE),0)</f>
        <v>0</v>
      </c>
      <c r="B151" s="72" t="s">
        <v>110</v>
      </c>
      <c r="C151" s="73">
        <v>1.7</v>
      </c>
      <c r="D151" s="16"/>
      <c r="E151" s="81">
        <f>IFERROR(Tabla1[[#This Row],[Monto a pagar]]/Tabla1[[#This Row],[V m3 Bruto a otorgar]],0)</f>
        <v>0</v>
      </c>
      <c r="F151" s="82">
        <f>IFERROR((($B$14+$B$15)*(($B$17+Tabla1[[#This Row],[Valor CCE]]+$B$18)/3))*$B$13*Tabla1[[#This Row],[V m3 Bruto a otorgar]],0)</f>
        <v>0</v>
      </c>
    </row>
    <row r="152" spans="1:6" x14ac:dyDescent="0.25">
      <c r="A152" s="74" t="str">
        <f>IFERROR(VLOOKUP(Tabla1[[#This Row],[Nombre científico]],SISF_Nombres!$A$2:$B$1099,2,FALSE),0)</f>
        <v>Achiote</v>
      </c>
      <c r="B152" s="72" t="s">
        <v>687</v>
      </c>
      <c r="C152" s="73">
        <v>1</v>
      </c>
      <c r="D152" s="16"/>
      <c r="E152" s="81">
        <f>IFERROR(Tabla1[[#This Row],[Monto a pagar]]/Tabla1[[#This Row],[V m3 Bruto a otorgar]],0)</f>
        <v>0</v>
      </c>
      <c r="F152" s="82">
        <f>IFERROR((($B$14+$B$15)*(($B$17+Tabla1[[#This Row],[Valor CCE]]+$B$18)/3))*$B$13*Tabla1[[#This Row],[V m3 Bruto a otorgar]],0)</f>
        <v>0</v>
      </c>
    </row>
    <row r="153" spans="1:6" x14ac:dyDescent="0.25">
      <c r="A153" s="74" t="str">
        <f>IFERROR(VLOOKUP(Tabla1[[#This Row],[Nombre científico]],SISF_Nombres!$A$2:$B$1099,2,FALSE),0)</f>
        <v>Ceiba Tolúa</v>
      </c>
      <c r="B153" s="72" t="s">
        <v>688</v>
      </c>
      <c r="C153" s="73">
        <v>1</v>
      </c>
      <c r="D153" s="16"/>
      <c r="E153" s="81">
        <f>IFERROR(Tabla1[[#This Row],[Monto a pagar]]/Tabla1[[#This Row],[V m3 Bruto a otorgar]],0)</f>
        <v>0</v>
      </c>
      <c r="F153" s="82">
        <f>IFERROR((($B$14+$B$15)*(($B$17+Tabla1[[#This Row],[Valor CCE]]+$B$18)/3))*$B$13*Tabla1[[#This Row],[V m3 Bruto a otorgar]],0)</f>
        <v>0</v>
      </c>
    </row>
    <row r="154" spans="1:6" x14ac:dyDescent="0.25">
      <c r="A154" s="74" t="str">
        <f>IFERROR(VLOOKUP(Tabla1[[#This Row],[Nombre científico]],SISF_Nombres!$A$2:$B$1099,2,FALSE),0)</f>
        <v>Borojó</v>
      </c>
      <c r="B154" s="75" t="s">
        <v>2212</v>
      </c>
      <c r="C154" s="73">
        <v>1</v>
      </c>
      <c r="D154" s="16"/>
      <c r="E154" s="81">
        <f>IFERROR(Tabla1[[#This Row],[Monto a pagar]]/Tabla1[[#This Row],[V m3 Bruto a otorgar]],0)</f>
        <v>0</v>
      </c>
      <c r="F154" s="82">
        <f>IFERROR((($B$14+$B$15)*(($B$17+Tabla1[[#This Row],[Valor CCE]]+$B$18)/3))*$B$13*Tabla1[[#This Row],[V m3 Bruto a otorgar]],0)</f>
        <v>0</v>
      </c>
    </row>
    <row r="155" spans="1:6" x14ac:dyDescent="0.25">
      <c r="A155" s="74" t="str">
        <f>IFERROR(VLOOKUP(Tabla1[[#This Row],[Nombre científico]],SISF_Nombres!$A$2:$B$1099,2,FALSE),0)</f>
        <v>Veranera</v>
      </c>
      <c r="B155" s="72" t="s">
        <v>689</v>
      </c>
      <c r="C155" s="73">
        <v>1</v>
      </c>
      <c r="D155" s="16"/>
      <c r="E155" s="81">
        <f>IFERROR(Tabla1[[#This Row],[Monto a pagar]]/Tabla1[[#This Row],[V m3 Bruto a otorgar]],0)</f>
        <v>0</v>
      </c>
      <c r="F155" s="82">
        <f>IFERROR((($B$14+$B$15)*(($B$17+Tabla1[[#This Row],[Valor CCE]]+$B$18)/3))*$B$13*Tabla1[[#This Row],[V m3 Bruto a otorgar]],0)</f>
        <v>0</v>
      </c>
    </row>
    <row r="156" spans="1:6" x14ac:dyDescent="0.25">
      <c r="A156" s="74" t="str">
        <f>IFERROR(VLOOKUP(Tabla1[[#This Row],[Nombre científico]],SISF_Nombres!$A$2:$B$1099,2,FALSE),0)</f>
        <v>Guaimaro</v>
      </c>
      <c r="B156" s="72" t="s">
        <v>114</v>
      </c>
      <c r="C156" s="73">
        <v>1.7</v>
      </c>
      <c r="D156" s="16"/>
      <c r="E156" s="81">
        <f>IFERROR(Tabla1[[#This Row],[Monto a pagar]]/Tabla1[[#This Row],[V m3 Bruto a otorgar]],0)</f>
        <v>0</v>
      </c>
      <c r="F156" s="82">
        <f>IFERROR((($B$14+$B$15)*(($B$17+Tabla1[[#This Row],[Valor CCE]]+$B$18)/3))*$B$13*Tabla1[[#This Row],[V m3 Bruto a otorgar]],0)</f>
        <v>0</v>
      </c>
    </row>
    <row r="157" spans="1:6" x14ac:dyDescent="0.25">
      <c r="A157" s="74" t="str">
        <f>IFERROR(VLOOKUP(Tabla1[[#This Row],[Nombre científico]],SISF_Nombres!$A$2:$B$1099,2,FALSE),0)</f>
        <v>Lechudo</v>
      </c>
      <c r="B157" s="72" t="s">
        <v>690</v>
      </c>
      <c r="C157" s="73">
        <v>1</v>
      </c>
      <c r="D157" s="16"/>
      <c r="E157" s="81">
        <f>IFERROR(Tabla1[[#This Row],[Monto a pagar]]/Tabla1[[#This Row],[V m3 Bruto a otorgar]],0)</f>
        <v>0</v>
      </c>
      <c r="F157" s="82">
        <f>IFERROR((($B$14+$B$15)*(($B$17+Tabla1[[#This Row],[Valor CCE]]+$B$18)/3))*$B$13*Tabla1[[#This Row],[V m3 Bruto a otorgar]],0)</f>
        <v>0</v>
      </c>
    </row>
    <row r="158" spans="1:6" x14ac:dyDescent="0.25">
      <c r="A158" s="74">
        <f>IFERROR(VLOOKUP(Tabla1[[#This Row],[Nombre científico]],SISF_Nombres!$A$2:$B$1099,2,FALSE),0)</f>
        <v>0</v>
      </c>
      <c r="B158" s="72" t="s">
        <v>118</v>
      </c>
      <c r="C158" s="73">
        <v>1.7</v>
      </c>
      <c r="D158" s="16"/>
      <c r="E158" s="81">
        <f>IFERROR(Tabla1[[#This Row],[Monto a pagar]]/Tabla1[[#This Row],[V m3 Bruto a otorgar]],0)</f>
        <v>0</v>
      </c>
      <c r="F158" s="82">
        <f>IFERROR((($B$14+$B$15)*(($B$17+Tabla1[[#This Row],[Valor CCE]]+$B$18)/3))*$B$13*Tabla1[[#This Row],[V m3 Bruto a otorgar]],0)</f>
        <v>0</v>
      </c>
    </row>
    <row r="159" spans="1:6" x14ac:dyDescent="0.25">
      <c r="A159" s="74" t="str">
        <f>IFERROR(VLOOKUP(Tabla1[[#This Row],[Nombre científico]],SISF_Nombres!$A$2:$B$1099,2,FALSE),0)</f>
        <v>Sande</v>
      </c>
      <c r="B159" s="72" t="s">
        <v>691</v>
      </c>
      <c r="C159" s="73">
        <v>1</v>
      </c>
      <c r="D159" s="16"/>
      <c r="E159" s="81">
        <f>IFERROR(Tabla1[[#This Row],[Monto a pagar]]/Tabla1[[#This Row],[V m3 Bruto a otorgar]],0)</f>
        <v>0</v>
      </c>
      <c r="F159" s="82">
        <f>IFERROR((($B$14+$B$15)*(($B$17+Tabla1[[#This Row],[Valor CCE]]+$B$18)/3))*$B$13*Tabla1[[#This Row],[V m3 Bruto a otorgar]],0)</f>
        <v>0</v>
      </c>
    </row>
    <row r="160" spans="1:6" x14ac:dyDescent="0.25">
      <c r="A160" s="74" t="str">
        <f>IFERROR(VLOOKUP(Tabla1[[#This Row],[Nombre científico]],SISF_Nombres!$A$2:$B$1099,2,FALSE),0)</f>
        <v>Sande</v>
      </c>
      <c r="B160" s="72" t="s">
        <v>121</v>
      </c>
      <c r="C160" s="73">
        <v>1.7</v>
      </c>
      <c r="D160" s="16"/>
      <c r="E160" s="81">
        <f>IFERROR(Tabla1[[#This Row],[Monto a pagar]]/Tabla1[[#This Row],[V m3 Bruto a otorgar]],0)</f>
        <v>0</v>
      </c>
      <c r="F160" s="82">
        <f>IFERROR((($B$14+$B$15)*(($B$17+Tabla1[[#This Row],[Valor CCE]]+$B$18)/3))*$B$13*Tabla1[[#This Row],[V m3 Bruto a otorgar]],0)</f>
        <v>0</v>
      </c>
    </row>
    <row r="161" spans="1:6" x14ac:dyDescent="0.25">
      <c r="A161" s="74" t="str">
        <f>IFERROR(VLOOKUP(Tabla1[[#This Row],[Nombre científico]],SISF_Nombres!$A$2:$B$1099,2,FALSE),0)</f>
        <v>Arizá</v>
      </c>
      <c r="B161" s="77" t="s">
        <v>692</v>
      </c>
      <c r="C161" s="73">
        <v>1</v>
      </c>
      <c r="D161" s="16"/>
      <c r="E161" s="81">
        <f>IFERROR(Tabla1[[#This Row],[Monto a pagar]]/Tabla1[[#This Row],[V m3 Bruto a otorgar]],0)</f>
        <v>0</v>
      </c>
      <c r="F161" s="82">
        <f>IFERROR((($B$14+$B$15)*(($B$17+Tabla1[[#This Row],[Valor CCE]]+$B$18)/3))*$B$13*Tabla1[[#This Row],[V m3 Bruto a otorgar]],0)</f>
        <v>0</v>
      </c>
    </row>
    <row r="162" spans="1:6" x14ac:dyDescent="0.25">
      <c r="A162" s="74" t="str">
        <f>IFERROR(VLOOKUP(Tabla1[[#This Row],[Nombre científico]],SISF_Nombres!$A$2:$B$1099,2,FALSE),0)</f>
        <v>Palo Cruz</v>
      </c>
      <c r="B162" s="77" t="s">
        <v>693</v>
      </c>
      <c r="C162" s="73">
        <v>1</v>
      </c>
      <c r="D162" s="16"/>
      <c r="E162" s="81">
        <f>IFERROR(Tabla1[[#This Row],[Monto a pagar]]/Tabla1[[#This Row],[V m3 Bruto a otorgar]],0)</f>
        <v>0</v>
      </c>
      <c r="F162" s="82">
        <f>IFERROR((($B$14+$B$15)*(($B$17+Tabla1[[#This Row],[Valor CCE]]+$B$18)/3))*$B$13*Tabla1[[#This Row],[V m3 Bruto a otorgar]],0)</f>
        <v>0</v>
      </c>
    </row>
    <row r="163" spans="1:6" x14ac:dyDescent="0.25">
      <c r="A163" s="74" t="str">
        <f>IFERROR(VLOOKUP(Tabla1[[#This Row],[Nombre científico]],SISF_Nombres!$A$2:$B$1099,2,FALSE),0)</f>
        <v>Clavellino</v>
      </c>
      <c r="B163" s="77" t="s">
        <v>694</v>
      </c>
      <c r="C163" s="73">
        <v>1</v>
      </c>
      <c r="D163" s="16"/>
      <c r="E163" s="81">
        <f>IFERROR(Tabla1[[#This Row],[Monto a pagar]]/Tabla1[[#This Row],[V m3 Bruto a otorgar]],0)</f>
        <v>0</v>
      </c>
      <c r="F163" s="82">
        <f>IFERROR((($B$14+$B$15)*(($B$17+Tabla1[[#This Row],[Valor CCE]]+$B$18)/3))*$B$13*Tabla1[[#This Row],[V m3 Bruto a otorgar]],0)</f>
        <v>0</v>
      </c>
    </row>
    <row r="164" spans="1:6" x14ac:dyDescent="0.25">
      <c r="A164" s="74" t="str">
        <f>IFERROR(VLOOKUP(Tabla1[[#This Row],[Nombre científico]],SISF_Nombres!$A$2:$B$1099,2,FALSE),0)</f>
        <v>Florisanto</v>
      </c>
      <c r="B164" s="77" t="s">
        <v>695</v>
      </c>
      <c r="C164" s="73">
        <v>1</v>
      </c>
      <c r="D164" s="16"/>
      <c r="E164" s="81">
        <f>IFERROR(Tabla1[[#This Row],[Monto a pagar]]/Tabla1[[#This Row],[V m3 Bruto a otorgar]],0)</f>
        <v>0</v>
      </c>
      <c r="F164" s="82">
        <f>IFERROR((($B$14+$B$15)*(($B$17+Tabla1[[#This Row],[Valor CCE]]+$B$18)/3))*$B$13*Tabla1[[#This Row],[V m3 Bruto a otorgar]],0)</f>
        <v>0</v>
      </c>
    </row>
    <row r="165" spans="1:6" x14ac:dyDescent="0.25">
      <c r="A165" s="74" t="str">
        <f>IFERROR(VLOOKUP(Tabla1[[#This Row],[Nombre científico]],SISF_Nombres!$A$2:$B$1099,2,FALSE),0)</f>
        <v>Florisanto</v>
      </c>
      <c r="B165" s="77" t="s">
        <v>696</v>
      </c>
      <c r="C165" s="73">
        <v>1</v>
      </c>
      <c r="D165" s="16"/>
      <c r="E165" s="81">
        <f>IFERROR(Tabla1[[#This Row],[Monto a pagar]]/Tabla1[[#This Row],[V m3 Bruto a otorgar]],0)</f>
        <v>0</v>
      </c>
      <c r="F165" s="82">
        <f>IFERROR((($B$14+$B$15)*(($B$17+Tabla1[[#This Row],[Valor CCE]]+$B$18)/3))*$B$13*Tabla1[[#This Row],[V m3 Bruto a otorgar]],0)</f>
        <v>0</v>
      </c>
    </row>
    <row r="166" spans="1:6" x14ac:dyDescent="0.25">
      <c r="A166" s="74" t="str">
        <f>IFERROR(VLOOKUP(Tabla1[[#This Row],[Nombre científico]],SISF_Nombres!$A$2:$B$1099,2,FALSE),0)</f>
        <v>Arizá</v>
      </c>
      <c r="B166" s="77" t="s">
        <v>697</v>
      </c>
      <c r="C166" s="73">
        <v>1</v>
      </c>
      <c r="D166" s="16"/>
      <c r="E166" s="81">
        <f>IFERROR(Tabla1[[#This Row],[Monto a pagar]]/Tabla1[[#This Row],[V m3 Bruto a otorgar]],0)</f>
        <v>0</v>
      </c>
      <c r="F166" s="82">
        <f>IFERROR((($B$14+$B$15)*(($B$17+Tabla1[[#This Row],[Valor CCE]]+$B$18)/3))*$B$13*Tabla1[[#This Row],[V m3 Bruto a otorgar]],0)</f>
        <v>0</v>
      </c>
    </row>
    <row r="167" spans="1:6" x14ac:dyDescent="0.25">
      <c r="A167" s="74" t="str">
        <f>IFERROR(VLOOKUP(Tabla1[[#This Row],[Nombre científico]],SISF_Nombres!$A$2:$B$1099,2,FALSE),0)</f>
        <v>Borrachero</v>
      </c>
      <c r="B167" s="72" t="s">
        <v>698</v>
      </c>
      <c r="C167" s="73">
        <v>1</v>
      </c>
      <c r="D167" s="16"/>
      <c r="E167" s="81">
        <f>IFERROR(Tabla1[[#This Row],[Monto a pagar]]/Tabla1[[#This Row],[V m3 Bruto a otorgar]],0)</f>
        <v>0</v>
      </c>
      <c r="F167" s="82">
        <f>IFERROR((($B$14+$B$15)*(($B$17+Tabla1[[#This Row],[Valor CCE]]+$B$18)/3))*$B$13*Tabla1[[#This Row],[V m3 Bruto a otorgar]],0)</f>
        <v>0</v>
      </c>
    </row>
    <row r="168" spans="1:6" x14ac:dyDescent="0.25">
      <c r="A168" s="74" t="str">
        <f>IFERROR(VLOOKUP(Tabla1[[#This Row],[Nombre científico]],SISF_Nombres!$A$2:$B$1099,2,FALSE),0)</f>
        <v>Cedrillo</v>
      </c>
      <c r="B168" s="72" t="s">
        <v>699</v>
      </c>
      <c r="C168" s="73">
        <v>1</v>
      </c>
      <c r="D168" s="16"/>
      <c r="E168" s="81">
        <f>IFERROR(Tabla1[[#This Row],[Monto a pagar]]/Tabla1[[#This Row],[V m3 Bruto a otorgar]],0)</f>
        <v>0</v>
      </c>
      <c r="F168" s="82">
        <f>IFERROR((($B$14+$B$15)*(($B$17+Tabla1[[#This Row],[Valor CCE]]+$B$18)/3))*$B$13*Tabla1[[#This Row],[V m3 Bruto a otorgar]],0)</f>
        <v>0</v>
      </c>
    </row>
    <row r="169" spans="1:6" x14ac:dyDescent="0.25">
      <c r="A169" s="74">
        <f>IFERROR(VLOOKUP(Tabla1[[#This Row],[Nombre científico]],SISF_Nombres!$A$2:$B$1099,2,FALSE),0)</f>
        <v>0</v>
      </c>
      <c r="B169" s="72" t="s">
        <v>124</v>
      </c>
      <c r="C169" s="73">
        <v>1.7</v>
      </c>
      <c r="D169" s="16"/>
      <c r="E169" s="81">
        <f>IFERROR(Tabla1[[#This Row],[Monto a pagar]]/Tabla1[[#This Row],[V m3 Bruto a otorgar]],0)</f>
        <v>0</v>
      </c>
      <c r="F169" s="82">
        <f>IFERROR((($B$14+$B$15)*(($B$17+Tabla1[[#This Row],[Valor CCE]]+$B$18)/3))*$B$13*Tabla1[[#This Row],[V m3 Bruto a otorgar]],0)</f>
        <v>0</v>
      </c>
    </row>
    <row r="170" spans="1:6" x14ac:dyDescent="0.25">
      <c r="A170" s="74">
        <f>IFERROR(VLOOKUP(Tabla1[[#This Row],[Nombre científico]],SISF_Nombres!$A$2:$B$1099,2,FALSE),0)</f>
        <v>0</v>
      </c>
      <c r="B170" s="72" t="s">
        <v>128</v>
      </c>
      <c r="C170" s="73">
        <v>2.7</v>
      </c>
      <c r="D170" s="16"/>
      <c r="E170" s="81">
        <f>IFERROR(Tabla1[[#This Row],[Monto a pagar]]/Tabla1[[#This Row],[V m3 Bruto a otorgar]],0)</f>
        <v>0</v>
      </c>
      <c r="F170" s="82">
        <f>IFERROR((($B$14+$B$15)*(($B$17+Tabla1[[#This Row],[Valor CCE]]+$B$18)/3))*$B$13*Tabla1[[#This Row],[V m3 Bruto a otorgar]],0)</f>
        <v>0</v>
      </c>
    </row>
    <row r="171" spans="1:6" x14ac:dyDescent="0.25">
      <c r="A171" s="74" t="str">
        <f>IFERROR(VLOOKUP(Tabla1[[#This Row],[Nombre científico]],SISF_Nombres!$A$2:$B$1099,2,FALSE),0)</f>
        <v>Ciruela De Monte</v>
      </c>
      <c r="B171" s="72" t="s">
        <v>700</v>
      </c>
      <c r="C171" s="73">
        <v>1</v>
      </c>
      <c r="D171" s="16"/>
      <c r="E171" s="81">
        <f>IFERROR(Tabla1[[#This Row],[Monto a pagar]]/Tabla1[[#This Row],[V m3 Bruto a otorgar]],0)</f>
        <v>0</v>
      </c>
      <c r="F171" s="82">
        <f>IFERROR((($B$14+$B$15)*(($B$17+Tabla1[[#This Row],[Valor CCE]]+$B$18)/3))*$B$13*Tabla1[[#This Row],[V m3 Bruto a otorgar]],0)</f>
        <v>0</v>
      </c>
    </row>
    <row r="172" spans="1:6" x14ac:dyDescent="0.25">
      <c r="A172" s="74" t="str">
        <f>IFERROR(VLOOKUP(Tabla1[[#This Row],[Nombre científico]],SISF_Nombres!$A$2:$B$1099,2,FALSE),0)</f>
        <v>Mamey de Tierra Fría</v>
      </c>
      <c r="B172" s="72" t="s">
        <v>701</v>
      </c>
      <c r="C172" s="73">
        <v>1</v>
      </c>
      <c r="D172" s="16"/>
      <c r="E172" s="81">
        <f>IFERROR(Tabla1[[#This Row],[Monto a pagar]]/Tabla1[[#This Row],[V m3 Bruto a otorgar]],0)</f>
        <v>0</v>
      </c>
      <c r="F172" s="82">
        <f>IFERROR((($B$14+$B$15)*(($B$17+Tabla1[[#This Row],[Valor CCE]]+$B$18)/3))*$B$13*Tabla1[[#This Row],[V m3 Bruto a otorgar]],0)</f>
        <v>0</v>
      </c>
    </row>
    <row r="173" spans="1:6" x14ac:dyDescent="0.25">
      <c r="A173" s="74" t="str">
        <f>IFERROR(VLOOKUP(Tabla1[[#This Row],[Nombre científico]],SISF_Nombres!$A$2:$B$1099,2,FALSE),0)</f>
        <v>Manzano de Monte</v>
      </c>
      <c r="B173" s="72" t="s">
        <v>702</v>
      </c>
      <c r="C173" s="73">
        <v>1</v>
      </c>
      <c r="D173" s="16"/>
      <c r="E173" s="81">
        <f>IFERROR(Tabla1[[#This Row],[Monto a pagar]]/Tabla1[[#This Row],[V m3 Bruto a otorgar]],0)</f>
        <v>0</v>
      </c>
      <c r="F173" s="82">
        <f>IFERROR((($B$14+$B$15)*(($B$17+Tabla1[[#This Row],[Valor CCE]]+$B$18)/3))*$B$13*Tabla1[[#This Row],[V m3 Bruto a otorgar]],0)</f>
        <v>0</v>
      </c>
    </row>
    <row r="174" spans="1:6" x14ac:dyDescent="0.25">
      <c r="A174" s="74" t="str">
        <f>IFERROR(VLOOKUP(Tabla1[[#This Row],[Nombre científico]],SISF_Nombres!$A$2:$B$1099,2,FALSE),0)</f>
        <v>Ciruela De Monte</v>
      </c>
      <c r="B174" s="72" t="s">
        <v>703</v>
      </c>
      <c r="C174" s="73">
        <v>1</v>
      </c>
      <c r="D174" s="16"/>
      <c r="E174" s="81">
        <f>IFERROR(Tabla1[[#This Row],[Monto a pagar]]/Tabla1[[#This Row],[V m3 Bruto a otorgar]],0)</f>
        <v>0</v>
      </c>
      <c r="F174" s="82">
        <f>IFERROR((($B$14+$B$15)*(($B$17+Tabla1[[#This Row],[Valor CCE]]+$B$18)/3))*$B$13*Tabla1[[#This Row],[V m3 Bruto a otorgar]],0)</f>
        <v>0</v>
      </c>
    </row>
    <row r="175" spans="1:6" x14ac:dyDescent="0.25">
      <c r="A175" s="74" t="str">
        <f>IFERROR(VLOOKUP(Tabla1[[#This Row],[Nombre científico]],SISF_Nombres!$A$2:$B$1099,2,FALSE),0)</f>
        <v>Almácigo</v>
      </c>
      <c r="B175" s="72" t="s">
        <v>704</v>
      </c>
      <c r="C175" s="73">
        <v>1</v>
      </c>
      <c r="D175" s="16"/>
      <c r="E175" s="81">
        <f>IFERROR(Tabla1[[#This Row],[Monto a pagar]]/Tabla1[[#This Row],[V m3 Bruto a otorgar]],0)</f>
        <v>0</v>
      </c>
      <c r="F175" s="82">
        <f>IFERROR((($B$14+$B$15)*(($B$17+Tabla1[[#This Row],[Valor CCE]]+$B$18)/3))*$B$13*Tabla1[[#This Row],[V m3 Bruto a otorgar]],0)</f>
        <v>0</v>
      </c>
    </row>
    <row r="176" spans="1:6" x14ac:dyDescent="0.25">
      <c r="A176" s="74" t="str">
        <f>IFERROR(VLOOKUP(Tabla1[[#This Row],[Nombre científico]],SISF_Nombres!$A$2:$B$1099,2,FALSE),0)</f>
        <v>Resbala Mono</v>
      </c>
      <c r="B176" s="72" t="s">
        <v>132</v>
      </c>
      <c r="C176" s="73">
        <v>1.7</v>
      </c>
      <c r="D176" s="16"/>
      <c r="E176" s="81">
        <f>IFERROR(Tabla1[[#This Row],[Monto a pagar]]/Tabla1[[#This Row],[V m3 Bruto a otorgar]],0)</f>
        <v>0</v>
      </c>
      <c r="F176" s="82">
        <f>IFERROR((($B$14+$B$15)*(($B$17+Tabla1[[#This Row],[Valor CCE]]+$B$18)/3))*$B$13*Tabla1[[#This Row],[V m3 Bruto a otorgar]],0)</f>
        <v>0</v>
      </c>
    </row>
    <row r="177" spans="1:6" x14ac:dyDescent="0.25">
      <c r="A177" s="74" t="str">
        <f>IFERROR(VLOOKUP(Tabla1[[#This Row],[Nombre científico]],SISF_Nombres!$A$2:$B$1099,2,FALSE),0)</f>
        <v>Almácigo</v>
      </c>
      <c r="B177" s="72" t="s">
        <v>705</v>
      </c>
      <c r="C177" s="73">
        <v>1</v>
      </c>
      <c r="D177" s="16"/>
      <c r="E177" s="81">
        <f>IFERROR(Tabla1[[#This Row],[Monto a pagar]]/Tabla1[[#This Row],[V m3 Bruto a otorgar]],0)</f>
        <v>0</v>
      </c>
      <c r="F177" s="82">
        <f>IFERROR((($B$14+$B$15)*(($B$17+Tabla1[[#This Row],[Valor CCE]]+$B$18)/3))*$B$13*Tabla1[[#This Row],[V m3 Bruto a otorgar]],0)</f>
        <v>0</v>
      </c>
    </row>
    <row r="178" spans="1:6" x14ac:dyDescent="0.25">
      <c r="A178" s="74" t="str">
        <f>IFERROR(VLOOKUP(Tabla1[[#This Row],[Nombre científico]],SISF_Nombres!$A$2:$B$1099,2,FALSE),0)</f>
        <v>Tatamaco</v>
      </c>
      <c r="B178" s="72" t="s">
        <v>706</v>
      </c>
      <c r="C178" s="73">
        <v>1</v>
      </c>
      <c r="D178" s="16"/>
      <c r="E178" s="81">
        <f>IFERROR(Tabla1[[#This Row],[Monto a pagar]]/Tabla1[[#This Row],[V m3 Bruto a otorgar]],0)</f>
        <v>0</v>
      </c>
      <c r="F178" s="82">
        <f>IFERROR((($B$14+$B$15)*(($B$17+Tabla1[[#This Row],[Valor CCE]]+$B$18)/3))*$B$13*Tabla1[[#This Row],[V m3 Bruto a otorgar]],0)</f>
        <v>0</v>
      </c>
    </row>
    <row r="179" spans="1:6" x14ac:dyDescent="0.25">
      <c r="A179" s="74" t="str">
        <f>IFERROR(VLOOKUP(Tabla1[[#This Row],[Nombre científico]],SISF_Nombres!$A$2:$B$1099,2,FALSE),0)</f>
        <v>Ciruelito</v>
      </c>
      <c r="B179" s="72" t="s">
        <v>707</v>
      </c>
      <c r="C179" s="73">
        <v>1</v>
      </c>
      <c r="D179" s="16"/>
      <c r="E179" s="81">
        <f>IFERROR(Tabla1[[#This Row],[Monto a pagar]]/Tabla1[[#This Row],[V m3 Bruto a otorgar]],0)</f>
        <v>0</v>
      </c>
      <c r="F179" s="82">
        <f>IFERROR((($B$14+$B$15)*(($B$17+Tabla1[[#This Row],[Valor CCE]]+$B$18)/3))*$B$13*Tabla1[[#This Row],[V m3 Bruto a otorgar]],0)</f>
        <v>0</v>
      </c>
    </row>
    <row r="180" spans="1:6" x14ac:dyDescent="0.25">
      <c r="A180" s="74" t="str">
        <f>IFERROR(VLOOKUP(Tabla1[[#This Row],[Nombre científico]],SISF_Nombres!$A$2:$B$1099,2,FALSE),0)</f>
        <v>Noro</v>
      </c>
      <c r="B180" s="72" t="s">
        <v>708</v>
      </c>
      <c r="C180" s="73">
        <v>1</v>
      </c>
      <c r="D180" s="16"/>
      <c r="E180" s="81">
        <f>IFERROR(Tabla1[[#This Row],[Monto a pagar]]/Tabla1[[#This Row],[V m3 Bruto a otorgar]],0)</f>
        <v>0</v>
      </c>
      <c r="F180" s="82">
        <f>IFERROR((($B$14+$B$15)*(($B$17+Tabla1[[#This Row],[Valor CCE]]+$B$18)/3))*$B$13*Tabla1[[#This Row],[V m3 Bruto a otorgar]],0)</f>
        <v>0</v>
      </c>
    </row>
    <row r="181" spans="1:6" x14ac:dyDescent="0.25">
      <c r="A181" s="74" t="str">
        <f>IFERROR(VLOOKUP(Tabla1[[#This Row],[Nombre científico]],SISF_Nombres!$A$2:$B$1099,2,FALSE),0)</f>
        <v>Ébano</v>
      </c>
      <c r="B181" s="72" t="s">
        <v>136</v>
      </c>
      <c r="C181" s="73">
        <v>1.7</v>
      </c>
      <c r="D181" s="16"/>
      <c r="E181" s="81">
        <f>IFERROR(Tabla1[[#This Row],[Monto a pagar]]/Tabla1[[#This Row],[V m3 Bruto a otorgar]],0)</f>
        <v>0</v>
      </c>
      <c r="F181" s="82">
        <f>IFERROR((($B$14+$B$15)*(($B$17+Tabla1[[#This Row],[Valor CCE]]+$B$18)/3))*$B$13*Tabla1[[#This Row],[V m3 Bruto a otorgar]],0)</f>
        <v>0</v>
      </c>
    </row>
    <row r="182" spans="1:6" x14ac:dyDescent="0.25">
      <c r="A182" s="74" t="str">
        <f>IFERROR(VLOOKUP(Tabla1[[#This Row],[Nombre científico]],SISF_Nombres!$A$2:$B$1099,2,FALSE),0)</f>
        <v>Carbonero</v>
      </c>
      <c r="B182" s="72" t="s">
        <v>709</v>
      </c>
      <c r="C182" s="73">
        <v>1</v>
      </c>
      <c r="D182" s="16"/>
      <c r="E182" s="81">
        <f>IFERROR(Tabla1[[#This Row],[Monto a pagar]]/Tabla1[[#This Row],[V m3 Bruto a otorgar]],0)</f>
        <v>0</v>
      </c>
      <c r="F182" s="82">
        <f>IFERROR((($B$14+$B$15)*(($B$17+Tabla1[[#This Row],[Valor CCE]]+$B$18)/3))*$B$13*Tabla1[[#This Row],[V m3 Bruto a otorgar]],0)</f>
        <v>0</v>
      </c>
    </row>
    <row r="183" spans="1:6" x14ac:dyDescent="0.25">
      <c r="A183" s="76" t="str">
        <f>IFERROR(VLOOKUP(Tabla1[[#This Row],[Nombre científico]],SISF_Nombres!$A$2:$B$1099,2,FALSE),0)</f>
        <v>Carbonero</v>
      </c>
      <c r="B183" s="78" t="s">
        <v>2156</v>
      </c>
      <c r="C183" s="73">
        <v>1</v>
      </c>
      <c r="D183" s="16"/>
      <c r="E183" s="81">
        <f>IFERROR(Tabla1[[#This Row],[Monto a pagar]]/Tabla1[[#This Row],[V m3 Bruto a otorgar]],0)</f>
        <v>0</v>
      </c>
      <c r="F183" s="82">
        <f>IFERROR((($B$14+$B$15)*(($B$17+Tabla1[[#This Row],[Valor CCE]]+$B$18)/3))*$B$13*Tabla1[[#This Row],[V m3 Bruto a otorgar]],0)</f>
        <v>0</v>
      </c>
    </row>
    <row r="184" spans="1:6" x14ac:dyDescent="0.25">
      <c r="A184" s="74" t="str">
        <f>IFERROR(VLOOKUP(Tabla1[[#This Row],[Nombre científico]],SISF_Nombres!$A$2:$B$1099,2,FALSE),0)</f>
        <v>Carbonero</v>
      </c>
      <c r="B184" s="72" t="s">
        <v>710</v>
      </c>
      <c r="C184" s="73">
        <v>1</v>
      </c>
      <c r="D184" s="16"/>
      <c r="E184" s="81">
        <f>IFERROR(Tabla1[[#This Row],[Monto a pagar]]/Tabla1[[#This Row],[V m3 Bruto a otorgar]],0)</f>
        <v>0</v>
      </c>
      <c r="F184" s="82">
        <f>IFERROR((($B$14+$B$15)*(($B$17+Tabla1[[#This Row],[Valor CCE]]+$B$18)/3))*$B$13*Tabla1[[#This Row],[V m3 Bruto a otorgar]],0)</f>
        <v>0</v>
      </c>
    </row>
    <row r="185" spans="1:6" x14ac:dyDescent="0.25">
      <c r="A185" s="74" t="str">
        <f>IFERROR(VLOOKUP(Tabla1[[#This Row],[Nombre científico]],SISF_Nombres!$A$2:$B$1099,2,FALSE),0)</f>
        <v>Carbonero</v>
      </c>
      <c r="B185" s="72" t="s">
        <v>711</v>
      </c>
      <c r="C185" s="73">
        <v>1</v>
      </c>
      <c r="D185" s="16"/>
      <c r="E185" s="81">
        <f>IFERROR(Tabla1[[#This Row],[Monto a pagar]]/Tabla1[[#This Row],[V m3 Bruto a otorgar]],0)</f>
        <v>0</v>
      </c>
      <c r="F185" s="82">
        <f>IFERROR((($B$14+$B$15)*(($B$17+Tabla1[[#This Row],[Valor CCE]]+$B$18)/3))*$B$13*Tabla1[[#This Row],[V m3 Bruto a otorgar]],0)</f>
        <v>0</v>
      </c>
    </row>
    <row r="186" spans="1:6" x14ac:dyDescent="0.25">
      <c r="A186" s="74" t="str">
        <f>IFERROR(VLOOKUP(Tabla1[[#This Row],[Nombre científico]],SISF_Nombres!$A$2:$B$1099,2,FALSE),0)</f>
        <v>Carbonero Rojo</v>
      </c>
      <c r="B186" s="72" t="s">
        <v>712</v>
      </c>
      <c r="C186" s="73">
        <v>1</v>
      </c>
      <c r="D186" s="16"/>
      <c r="E186" s="81">
        <f>IFERROR(Tabla1[[#This Row],[Monto a pagar]]/Tabla1[[#This Row],[V m3 Bruto a otorgar]],0)</f>
        <v>0</v>
      </c>
      <c r="F186" s="82">
        <f>IFERROR((($B$14+$B$15)*(($B$17+Tabla1[[#This Row],[Valor CCE]]+$B$18)/3))*$B$13*Tabla1[[#This Row],[V m3 Bruto a otorgar]],0)</f>
        <v>0</v>
      </c>
    </row>
    <row r="187" spans="1:6" x14ac:dyDescent="0.25">
      <c r="A187" s="74" t="str">
        <f>IFERROR(VLOOKUP(Tabla1[[#This Row],[Nombre científico]],SISF_Nombres!$A$2:$B$1099,2,FALSE),0)</f>
        <v>Barcino</v>
      </c>
      <c r="B187" s="72" t="s">
        <v>713</v>
      </c>
      <c r="C187" s="73">
        <v>1</v>
      </c>
      <c r="D187" s="16"/>
      <c r="E187" s="81">
        <f>IFERROR(Tabla1[[#This Row],[Monto a pagar]]/Tabla1[[#This Row],[V m3 Bruto a otorgar]],0)</f>
        <v>0</v>
      </c>
      <c r="F187" s="82">
        <f>IFERROR((($B$14+$B$15)*(($B$17+Tabla1[[#This Row],[Valor CCE]]+$B$18)/3))*$B$13*Tabla1[[#This Row],[V m3 Bruto a otorgar]],0)</f>
        <v>0</v>
      </c>
    </row>
    <row r="188" spans="1:6" x14ac:dyDescent="0.25">
      <c r="A188" s="74">
        <f>IFERROR(VLOOKUP(Tabla1[[#This Row],[Nombre científico]],SISF_Nombres!$A$2:$B$1099,2,FALSE),0)</f>
        <v>0</v>
      </c>
      <c r="B188" s="72" t="s">
        <v>139</v>
      </c>
      <c r="C188" s="73">
        <v>1.7</v>
      </c>
      <c r="D188" s="16"/>
      <c r="E188" s="81">
        <f>IFERROR(Tabla1[[#This Row],[Monto a pagar]]/Tabla1[[#This Row],[V m3 Bruto a otorgar]],0)</f>
        <v>0</v>
      </c>
      <c r="F188" s="82">
        <f>IFERROR((($B$14+$B$15)*(($B$17+Tabla1[[#This Row],[Valor CCE]]+$B$18)/3))*$B$13*Tabla1[[#This Row],[V m3 Bruto a otorgar]],0)</f>
        <v>0</v>
      </c>
    </row>
    <row r="189" spans="1:6" x14ac:dyDescent="0.25">
      <c r="A189" s="74" t="str">
        <f>IFERROR(VLOOKUP(Tabla1[[#This Row],[Nombre científico]],SISF_Nombres!$A$2:$B$1099,2,FALSE),0)</f>
        <v>Aceite</v>
      </c>
      <c r="B189" s="72" t="s">
        <v>143</v>
      </c>
      <c r="C189" s="73">
        <v>1.7</v>
      </c>
      <c r="D189" s="16"/>
      <c r="E189" s="81">
        <f>IFERROR(Tabla1[[#This Row],[Monto a pagar]]/Tabla1[[#This Row],[V m3 Bruto a otorgar]],0)</f>
        <v>0</v>
      </c>
      <c r="F189" s="82">
        <f>IFERROR((($B$14+$B$15)*(($B$17+Tabla1[[#This Row],[Valor CCE]]+$B$18)/3))*$B$13*Tabla1[[#This Row],[V m3 Bruto a otorgar]],0)</f>
        <v>0</v>
      </c>
    </row>
    <row r="190" spans="1:6" x14ac:dyDescent="0.25">
      <c r="A190" s="74">
        <f>IFERROR(VLOOKUP(Tabla1[[#This Row],[Nombre científico]],SISF_Nombres!$A$2:$B$1099,2,FALSE),0)</f>
        <v>0</v>
      </c>
      <c r="B190" s="72" t="s">
        <v>146</v>
      </c>
      <c r="C190" s="73">
        <v>1.7</v>
      </c>
      <c r="D190" s="16"/>
      <c r="E190" s="81">
        <f>IFERROR(Tabla1[[#This Row],[Monto a pagar]]/Tabla1[[#This Row],[V m3 Bruto a otorgar]],0)</f>
        <v>0</v>
      </c>
      <c r="F190" s="82">
        <f>IFERROR((($B$14+$B$15)*(($B$17+Tabla1[[#This Row],[Valor CCE]]+$B$18)/3))*$B$13*Tabla1[[#This Row],[V m3 Bruto a otorgar]],0)</f>
        <v>0</v>
      </c>
    </row>
    <row r="191" spans="1:6" x14ac:dyDescent="0.25">
      <c r="A191" s="74" t="str">
        <f>IFERROR(VLOOKUP(Tabla1[[#This Row],[Nombre científico]],SISF_Nombres!$A$2:$B$1099,2,FALSE),0)</f>
        <v>Aceite</v>
      </c>
      <c r="B191" s="72" t="s">
        <v>714</v>
      </c>
      <c r="C191" s="73">
        <v>1</v>
      </c>
      <c r="D191" s="16"/>
      <c r="E191" s="81">
        <f>IFERROR(Tabla1[[#This Row],[Monto a pagar]]/Tabla1[[#This Row],[V m3 Bruto a otorgar]],0)</f>
        <v>0</v>
      </c>
      <c r="F191" s="82">
        <f>IFERROR((($B$14+$B$15)*(($B$17+Tabla1[[#This Row],[Valor CCE]]+$B$18)/3))*$B$13*Tabla1[[#This Row],[V m3 Bruto a otorgar]],0)</f>
        <v>0</v>
      </c>
    </row>
    <row r="192" spans="1:6" x14ac:dyDescent="0.25">
      <c r="A192" s="74" t="str">
        <f>IFERROR(VLOOKUP(Tabla1[[#This Row],[Nombre científico]],SISF_Nombres!$A$2:$B$1099,2,FALSE),0)</f>
        <v>Guayabillo</v>
      </c>
      <c r="B192" s="72" t="s">
        <v>149</v>
      </c>
      <c r="C192" s="73">
        <v>1.7</v>
      </c>
      <c r="D192" s="16"/>
      <c r="E192" s="81">
        <f>IFERROR(Tabla1[[#This Row],[Monto a pagar]]/Tabla1[[#This Row],[V m3 Bruto a otorgar]],0)</f>
        <v>0</v>
      </c>
      <c r="F192" s="82">
        <f>IFERROR((($B$14+$B$15)*(($B$17+Tabla1[[#This Row],[Valor CCE]]+$B$18)/3))*$B$13*Tabla1[[#This Row],[V m3 Bruto a otorgar]],0)</f>
        <v>0</v>
      </c>
    </row>
    <row r="193" spans="1:6" x14ac:dyDescent="0.25">
      <c r="A193" s="74">
        <f>IFERROR(VLOOKUP(Tabla1[[#This Row],[Nombre científico]],SISF_Nombres!$A$2:$B$1099,2,FALSE),0)</f>
        <v>0</v>
      </c>
      <c r="B193" s="72" t="s">
        <v>153</v>
      </c>
      <c r="C193" s="73">
        <v>1.7</v>
      </c>
      <c r="D193" s="16"/>
      <c r="E193" s="81">
        <f>IFERROR(Tabla1[[#This Row],[Monto a pagar]]/Tabla1[[#This Row],[V m3 Bruto a otorgar]],0)</f>
        <v>0</v>
      </c>
      <c r="F193" s="82">
        <f>IFERROR((($B$14+$B$15)*(($B$17+Tabla1[[#This Row],[Valor CCE]]+$B$18)/3))*$B$13*Tabla1[[#This Row],[V m3 Bruto a otorgar]],0)</f>
        <v>0</v>
      </c>
    </row>
    <row r="194" spans="1:6" x14ac:dyDescent="0.25">
      <c r="A194" s="74" t="str">
        <f>IFERROR(VLOOKUP(Tabla1[[#This Row],[Nombre científico]],SISF_Nombres!$A$2:$B$1099,2,FALSE),0)</f>
        <v>Sajo</v>
      </c>
      <c r="B194" s="72" t="s">
        <v>156</v>
      </c>
      <c r="C194" s="73">
        <v>1.7</v>
      </c>
      <c r="D194" s="16"/>
      <c r="E194" s="81">
        <f>IFERROR(Tabla1[[#This Row],[Monto a pagar]]/Tabla1[[#This Row],[V m3 Bruto a otorgar]],0)</f>
        <v>0</v>
      </c>
      <c r="F194" s="82">
        <f>IFERROR((($B$14+$B$15)*(($B$17+Tabla1[[#This Row],[Valor CCE]]+$B$18)/3))*$B$13*Tabla1[[#This Row],[V m3 Bruto a otorgar]],0)</f>
        <v>0</v>
      </c>
    </row>
    <row r="195" spans="1:6" x14ac:dyDescent="0.25">
      <c r="A195" s="74" t="str">
        <f>IFERROR(VLOOKUP(Tabla1[[#This Row],[Nombre científico]],SISF_Nombres!$A$2:$B$1099,2,FALSE),0)</f>
        <v>Flor de Amor</v>
      </c>
      <c r="B195" s="72" t="s">
        <v>159</v>
      </c>
      <c r="C195" s="73">
        <v>1.7</v>
      </c>
      <c r="D195" s="16"/>
      <c r="E195" s="81">
        <f>IFERROR(Tabla1[[#This Row],[Monto a pagar]]/Tabla1[[#This Row],[V m3 Bruto a otorgar]],0)</f>
        <v>0</v>
      </c>
      <c r="F195" s="82">
        <f>IFERROR((($B$14+$B$15)*(($B$17+Tabla1[[#This Row],[Valor CCE]]+$B$18)/3))*$B$13*Tabla1[[#This Row],[V m3 Bruto a otorgar]],0)</f>
        <v>0</v>
      </c>
    </row>
    <row r="196" spans="1:6" x14ac:dyDescent="0.25">
      <c r="A196" s="74" t="str">
        <f>IFERROR(VLOOKUP(Tabla1[[#This Row],[Nombre científico]],SISF_Nombres!$A$2:$B$1099,2,FALSE),0)</f>
        <v>Sincogollo</v>
      </c>
      <c r="B196" s="72" t="s">
        <v>715</v>
      </c>
      <c r="C196" s="73">
        <v>1</v>
      </c>
      <c r="D196" s="16"/>
      <c r="E196" s="81">
        <f>IFERROR(Tabla1[[#This Row],[Monto a pagar]]/Tabla1[[#This Row],[V m3 Bruto a otorgar]],0)</f>
        <v>0</v>
      </c>
      <c r="F196" s="82">
        <f>IFERROR((($B$14+$B$15)*(($B$17+Tabla1[[#This Row],[Valor CCE]]+$B$18)/3))*$B$13*Tabla1[[#This Row],[V m3 Bruto a otorgar]],0)</f>
        <v>0</v>
      </c>
    </row>
    <row r="197" spans="1:6" x14ac:dyDescent="0.25">
      <c r="A197" s="74" t="str">
        <f>IFERROR(VLOOKUP(Tabla1[[#This Row],[Nombre científico]],SISF_Nombres!$A$2:$B$1099,2,FALSE),0)</f>
        <v>Olivo</v>
      </c>
      <c r="B197" s="72" t="s">
        <v>163</v>
      </c>
      <c r="C197" s="73">
        <v>1.7</v>
      </c>
      <c r="D197" s="16"/>
      <c r="E197" s="81">
        <f>IFERROR(Tabla1[[#This Row],[Monto a pagar]]/Tabla1[[#This Row],[V m3 Bruto a otorgar]],0)</f>
        <v>0</v>
      </c>
      <c r="F197" s="82">
        <f>IFERROR((($B$14+$B$15)*(($B$17+Tabla1[[#This Row],[Valor CCE]]+$B$18)/3))*$B$13*Tabla1[[#This Row],[V m3 Bruto a otorgar]],0)</f>
        <v>0</v>
      </c>
    </row>
    <row r="198" spans="1:6" x14ac:dyDescent="0.25">
      <c r="A198" s="74">
        <f>IFERROR(VLOOKUP(Tabla1[[#This Row],[Nombre científico]],SISF_Nombres!$A$2:$B$1099,2,FALSE),0)</f>
        <v>0</v>
      </c>
      <c r="B198" s="72" t="s">
        <v>167</v>
      </c>
      <c r="C198" s="73">
        <v>1.7</v>
      </c>
      <c r="D198" s="16"/>
      <c r="E198" s="81">
        <f>IFERROR(Tabla1[[#This Row],[Monto a pagar]]/Tabla1[[#This Row],[V m3 Bruto a otorgar]],0)</f>
        <v>0</v>
      </c>
      <c r="F198" s="82">
        <f>IFERROR((($B$14+$B$15)*(($B$17+Tabla1[[#This Row],[Valor CCE]]+$B$18)/3))*$B$13*Tabla1[[#This Row],[V m3 Bruto a otorgar]],0)</f>
        <v>0</v>
      </c>
    </row>
    <row r="199" spans="1:6" x14ac:dyDescent="0.25">
      <c r="A199" s="74" t="str">
        <f>IFERROR(VLOOKUP(Tabla1[[#This Row],[Nombre científico]],SISF_Nombres!$A$2:$B$1099,2,FALSE),0)</f>
        <v>Güino</v>
      </c>
      <c r="B199" s="72" t="s">
        <v>171</v>
      </c>
      <c r="C199" s="73">
        <v>1.7</v>
      </c>
      <c r="D199" s="16"/>
      <c r="E199" s="81">
        <f>IFERROR(Tabla1[[#This Row],[Monto a pagar]]/Tabla1[[#This Row],[V m3 Bruto a otorgar]],0)</f>
        <v>0</v>
      </c>
      <c r="F199" s="82">
        <f>IFERROR((($B$14+$B$15)*(($B$17+Tabla1[[#This Row],[Valor CCE]]+$B$18)/3))*$B$13*Tabla1[[#This Row],[V m3 Bruto a otorgar]],0)</f>
        <v>0</v>
      </c>
    </row>
    <row r="200" spans="1:6" x14ac:dyDescent="0.25">
      <c r="A200" s="74" t="str">
        <f>IFERROR(VLOOKUP(Tabla1[[#This Row],[Nombre científico]],SISF_Nombres!$A$2:$B$1099,2,FALSE),0)</f>
        <v>Papaya</v>
      </c>
      <c r="B200" s="75" t="s">
        <v>2213</v>
      </c>
      <c r="C200" s="73">
        <v>1</v>
      </c>
      <c r="D200" s="16"/>
      <c r="E200" s="81">
        <f>IFERROR(Tabla1[[#This Row],[Monto a pagar]]/Tabla1[[#This Row],[V m3 Bruto a otorgar]],0)</f>
        <v>0</v>
      </c>
      <c r="F200" s="82">
        <f>IFERROR((($B$14+$B$15)*(($B$17+Tabla1[[#This Row],[Valor CCE]]+$B$18)/3))*$B$13*Tabla1[[#This Row],[V m3 Bruto a otorgar]],0)</f>
        <v>0</v>
      </c>
    </row>
    <row r="201" spans="1:6" x14ac:dyDescent="0.25">
      <c r="A201" s="74" t="str">
        <f>IFERROR(VLOOKUP(Tabla1[[#This Row],[Nombre científico]],SISF_Nombres!$A$2:$B$1099,2,FALSE),0)</f>
        <v>Papayuelo</v>
      </c>
      <c r="B201" s="72" t="s">
        <v>716</v>
      </c>
      <c r="C201" s="73">
        <v>1</v>
      </c>
      <c r="D201" s="16"/>
      <c r="E201" s="81">
        <f>IFERROR(Tabla1[[#This Row],[Monto a pagar]]/Tabla1[[#This Row],[V m3 Bruto a otorgar]],0)</f>
        <v>0</v>
      </c>
      <c r="F201" s="82">
        <f>IFERROR((($B$14+$B$15)*(($B$17+Tabla1[[#This Row],[Valor CCE]]+$B$18)/3))*$B$13*Tabla1[[#This Row],[V m3 Bruto a otorgar]],0)</f>
        <v>0</v>
      </c>
    </row>
    <row r="202" spans="1:6" x14ac:dyDescent="0.25">
      <c r="A202" s="74" t="str">
        <f>IFERROR(VLOOKUP(Tabla1[[#This Row],[Nombre científico]],SISF_Nombres!$A$2:$B$1099,2,FALSE),0)</f>
        <v>Abarco</v>
      </c>
      <c r="B202" s="72" t="s">
        <v>174</v>
      </c>
      <c r="C202" s="73">
        <v>2.7</v>
      </c>
      <c r="D202" s="16"/>
      <c r="E202" s="81">
        <f>IFERROR(Tabla1[[#This Row],[Monto a pagar]]/Tabla1[[#This Row],[V m3 Bruto a otorgar]],0)</f>
        <v>0</v>
      </c>
      <c r="F202" s="82">
        <f>IFERROR((($B$14+$B$15)*(($B$17+Tabla1[[#This Row],[Valor CCE]]+$B$18)/3))*$B$13*Tabla1[[#This Row],[V m3 Bruto a otorgar]],0)</f>
        <v>0</v>
      </c>
    </row>
    <row r="203" spans="1:6" x14ac:dyDescent="0.25">
      <c r="A203" s="74" t="str">
        <f>IFERROR(VLOOKUP(Tabla1[[#This Row],[Nombre científico]],SISF_Nombres!$A$2:$B$1099,2,FALSE),0)</f>
        <v>Abarco</v>
      </c>
      <c r="B203" s="72" t="s">
        <v>717</v>
      </c>
      <c r="C203" s="73">
        <v>1</v>
      </c>
      <c r="D203" s="16"/>
      <c r="E203" s="81">
        <f>IFERROR(Tabla1[[#This Row],[Monto a pagar]]/Tabla1[[#This Row],[V m3 Bruto a otorgar]],0)</f>
        <v>0</v>
      </c>
      <c r="F203" s="82">
        <f>IFERROR((($B$14+$B$15)*(($B$17+Tabla1[[#This Row],[Valor CCE]]+$B$18)/3))*$B$13*Tabla1[[#This Row],[V m3 Bruto a otorgar]],0)</f>
        <v>0</v>
      </c>
    </row>
    <row r="204" spans="1:6" x14ac:dyDescent="0.25">
      <c r="A204" s="74" t="str">
        <f>IFERROR(VLOOKUP(Tabla1[[#This Row],[Nombre científico]],SISF_Nombres!$A$2:$B$1099,2,FALSE),0)</f>
        <v>Iraca</v>
      </c>
      <c r="B204" s="75" t="s">
        <v>2214</v>
      </c>
      <c r="C204" s="73">
        <v>1</v>
      </c>
      <c r="D204" s="16"/>
      <c r="E204" s="81">
        <f>IFERROR(Tabla1[[#This Row],[Monto a pagar]]/Tabla1[[#This Row],[V m3 Bruto a otorgar]],0)</f>
        <v>0</v>
      </c>
      <c r="F204" s="82">
        <f>IFERROR((($B$14+$B$15)*(($B$17+Tabla1[[#This Row],[Valor CCE]]+$B$18)/3))*$B$13*Tabla1[[#This Row],[V m3 Bruto a otorgar]],0)</f>
        <v>0</v>
      </c>
    </row>
    <row r="205" spans="1:6" x14ac:dyDescent="0.25">
      <c r="A205" s="74" t="str">
        <f>IFERROR(VLOOKUP(Tabla1[[#This Row],[Nombre científico]],SISF_Nombres!$A$2:$B$1099,2,FALSE),0)</f>
        <v>Cagüi</v>
      </c>
      <c r="B205" s="72" t="s">
        <v>177</v>
      </c>
      <c r="C205" s="73">
        <v>1.7</v>
      </c>
      <c r="D205" s="16"/>
      <c r="E205" s="81">
        <f>IFERROR(Tabla1[[#This Row],[Monto a pagar]]/Tabla1[[#This Row],[V m3 Bruto a otorgar]],0)</f>
        <v>0</v>
      </c>
      <c r="F205" s="82">
        <f>IFERROR((($B$14+$B$15)*(($B$17+Tabla1[[#This Row],[Valor CCE]]+$B$18)/3))*$B$13*Tabla1[[#This Row],[V m3 Bruto a otorgar]],0)</f>
        <v>0</v>
      </c>
    </row>
    <row r="206" spans="1:6" x14ac:dyDescent="0.25">
      <c r="A206" s="74">
        <f>IFERROR(VLOOKUP(Tabla1[[#This Row],[Nombre científico]],SISF_Nombres!$A$2:$B$1099,2,FALSE),0)</f>
        <v>0</v>
      </c>
      <c r="B206" s="72" t="s">
        <v>181</v>
      </c>
      <c r="C206" s="73">
        <v>1.7</v>
      </c>
      <c r="D206" s="16"/>
      <c r="E206" s="81">
        <f>IFERROR(Tabla1[[#This Row],[Monto a pagar]]/Tabla1[[#This Row],[V m3 Bruto a otorgar]],0)</f>
        <v>0</v>
      </c>
      <c r="F206" s="82">
        <f>IFERROR((($B$14+$B$15)*(($B$17+Tabla1[[#This Row],[Valor CCE]]+$B$18)/3))*$B$13*Tabla1[[#This Row],[V m3 Bruto a otorgar]],0)</f>
        <v>0</v>
      </c>
    </row>
    <row r="207" spans="1:6" x14ac:dyDescent="0.25">
      <c r="A207" s="74" t="str">
        <f>IFERROR(VLOOKUP(Tabla1[[#This Row],[Nombre científico]],SISF_Nombres!$A$2:$B$1099,2,FALSE),0)</f>
        <v>Cagüi</v>
      </c>
      <c r="B207" s="72" t="s">
        <v>184</v>
      </c>
      <c r="C207" s="73">
        <v>1.7</v>
      </c>
      <c r="D207" s="16"/>
      <c r="E207" s="81">
        <f>IFERROR(Tabla1[[#This Row],[Monto a pagar]]/Tabla1[[#This Row],[V m3 Bruto a otorgar]],0)</f>
        <v>0</v>
      </c>
      <c r="F207" s="82">
        <f>IFERROR((($B$14+$B$15)*(($B$17+Tabla1[[#This Row],[Valor CCE]]+$B$18)/3))*$B$13*Tabla1[[#This Row],[V m3 Bruto a otorgar]],0)</f>
        <v>0</v>
      </c>
    </row>
    <row r="208" spans="1:6" x14ac:dyDescent="0.25">
      <c r="A208" s="74" t="str">
        <f>IFERROR(VLOOKUP(Tabla1[[#This Row],[Nombre científico]],SISF_Nombres!$A$2:$B$1099,2,FALSE),0)</f>
        <v>Inchi</v>
      </c>
      <c r="B208" s="72" t="s">
        <v>718</v>
      </c>
      <c r="C208" s="73">
        <v>1</v>
      </c>
      <c r="D208" s="16"/>
      <c r="E208" s="81">
        <f>IFERROR(Tabla1[[#This Row],[Monto a pagar]]/Tabla1[[#This Row],[V m3 Bruto a otorgar]],0)</f>
        <v>0</v>
      </c>
      <c r="F208" s="82">
        <f>IFERROR((($B$14+$B$15)*(($B$17+Tabla1[[#This Row],[Valor CCE]]+$B$18)/3))*$B$13*Tabla1[[#This Row],[V m3 Bruto a otorgar]],0)</f>
        <v>0</v>
      </c>
    </row>
    <row r="209" spans="1:6" x14ac:dyDescent="0.25">
      <c r="A209" s="74" t="str">
        <f>IFERROR(VLOOKUP(Tabla1[[#This Row],[Nombre científico]],SISF_Nombres!$A$2:$B$1099,2,FALSE),0)</f>
        <v>Palma Mariposa</v>
      </c>
      <c r="B209" s="72" t="s">
        <v>719</v>
      </c>
      <c r="C209" s="73">
        <v>1</v>
      </c>
      <c r="D209" s="16"/>
      <c r="E209" s="81">
        <f>IFERROR(Tabla1[[#This Row],[Monto a pagar]]/Tabla1[[#This Row],[V m3 Bruto a otorgar]],0)</f>
        <v>0</v>
      </c>
      <c r="F209" s="82">
        <f>IFERROR((($B$14+$B$15)*(($B$17+Tabla1[[#This Row],[Valor CCE]]+$B$18)/3))*$B$13*Tabla1[[#This Row],[V m3 Bruto a otorgar]],0)</f>
        <v>0</v>
      </c>
    </row>
    <row r="210" spans="1:6" x14ac:dyDescent="0.25">
      <c r="A210" s="74" t="str">
        <f>IFERROR(VLOOKUP(Tabla1[[#This Row],[Nombre científico]],SISF_Nombres!$A$2:$B$1099,2,FALSE),0)</f>
        <v>Limoncillo</v>
      </c>
      <c r="B210" s="72" t="s">
        <v>720</v>
      </c>
      <c r="C210" s="73">
        <v>1</v>
      </c>
      <c r="D210" s="16"/>
      <c r="E210" s="81">
        <f>IFERROR(Tabla1[[#This Row],[Monto a pagar]]/Tabla1[[#This Row],[V m3 Bruto a otorgar]],0)</f>
        <v>0</v>
      </c>
      <c r="F210" s="82">
        <f>IFERROR((($B$14+$B$15)*(($B$17+Tabla1[[#This Row],[Valor CCE]]+$B$18)/3))*$B$13*Tabla1[[#This Row],[V m3 Bruto a otorgar]],0)</f>
        <v>0</v>
      </c>
    </row>
    <row r="211" spans="1:6" x14ac:dyDescent="0.25">
      <c r="A211" s="74" t="str">
        <f>IFERROR(VLOOKUP(Tabla1[[#This Row],[Nombre científico]],SISF_Nombres!$A$2:$B$1099,2,FALSE),0)</f>
        <v>Vara Blanca</v>
      </c>
      <c r="B211" s="72" t="s">
        <v>186</v>
      </c>
      <c r="C211" s="73">
        <v>1.7</v>
      </c>
      <c r="D211" s="16"/>
      <c r="E211" s="81">
        <f>IFERROR(Tabla1[[#This Row],[Monto a pagar]]/Tabla1[[#This Row],[V m3 Bruto a otorgar]],0)</f>
        <v>0</v>
      </c>
      <c r="F211" s="82">
        <f>IFERROR((($B$14+$B$15)*(($B$17+Tabla1[[#This Row],[Valor CCE]]+$B$18)/3))*$B$13*Tabla1[[#This Row],[V m3 Bruto a otorgar]],0)</f>
        <v>0</v>
      </c>
    </row>
    <row r="212" spans="1:6" x14ac:dyDescent="0.25">
      <c r="A212" s="74" t="str">
        <f>IFERROR(VLOOKUP(Tabla1[[#This Row],[Nombre científico]],SISF_Nombres!$A$2:$B$1099,2,FALSE),0)</f>
        <v>Huesito</v>
      </c>
      <c r="B212" s="72" t="s">
        <v>721</v>
      </c>
      <c r="C212" s="73">
        <v>1</v>
      </c>
      <c r="D212" s="16"/>
      <c r="E212" s="81">
        <f>IFERROR(Tabla1[[#This Row],[Monto a pagar]]/Tabla1[[#This Row],[V m3 Bruto a otorgar]],0)</f>
        <v>0</v>
      </c>
      <c r="F212" s="82">
        <f>IFERROR((($B$14+$B$15)*(($B$17+Tabla1[[#This Row],[Valor CCE]]+$B$18)/3))*$B$13*Tabla1[[#This Row],[V m3 Bruto a otorgar]],0)</f>
        <v>0</v>
      </c>
    </row>
    <row r="213" spans="1:6" x14ac:dyDescent="0.25">
      <c r="A213" s="74" t="str">
        <f>IFERROR(VLOOKUP(Tabla1[[#This Row],[Nombre científico]],SISF_Nombres!$A$2:$B$1099,2,FALSE),0)</f>
        <v>Chocolatillo</v>
      </c>
      <c r="B213" s="72" t="s">
        <v>722</v>
      </c>
      <c r="C213" s="73">
        <v>1</v>
      </c>
      <c r="D213" s="16"/>
      <c r="E213" s="81">
        <f>IFERROR(Tabla1[[#This Row],[Monto a pagar]]/Tabla1[[#This Row],[V m3 Bruto a otorgar]],0)</f>
        <v>0</v>
      </c>
      <c r="F213" s="82">
        <f>IFERROR((($B$14+$B$15)*(($B$17+Tabla1[[#This Row],[Valor CCE]]+$B$18)/3))*$B$13*Tabla1[[#This Row],[V m3 Bruto a otorgar]],0)</f>
        <v>0</v>
      </c>
    </row>
    <row r="214" spans="1:6" x14ac:dyDescent="0.25">
      <c r="A214" s="74" t="str">
        <f>IFERROR(VLOOKUP(Tabla1[[#This Row],[Nombre científico]],SISF_Nombres!$A$2:$B$1099,2,FALSE),0)</f>
        <v>Huesillo</v>
      </c>
      <c r="B214" s="72" t="s">
        <v>723</v>
      </c>
      <c r="C214" s="73">
        <v>1</v>
      </c>
      <c r="D214" s="16"/>
      <c r="E214" s="81">
        <f>IFERROR(Tabla1[[#This Row],[Monto a pagar]]/Tabla1[[#This Row],[V m3 Bruto a otorgar]],0)</f>
        <v>0</v>
      </c>
      <c r="F214" s="82">
        <f>IFERROR((($B$14+$B$15)*(($B$17+Tabla1[[#This Row],[Valor CCE]]+$B$18)/3))*$B$13*Tabla1[[#This Row],[V m3 Bruto a otorgar]],0)</f>
        <v>0</v>
      </c>
    </row>
    <row r="215" spans="1:6" x14ac:dyDescent="0.25">
      <c r="A215" s="74" t="str">
        <f>IFERROR(VLOOKUP(Tabla1[[#This Row],[Nombre científico]],SISF_Nombres!$A$2:$B$1099,2,FALSE),0)</f>
        <v>Combo</v>
      </c>
      <c r="B215" s="72" t="s">
        <v>724</v>
      </c>
      <c r="C215" s="73">
        <v>1</v>
      </c>
      <c r="D215" s="16"/>
      <c r="E215" s="81">
        <f>IFERROR(Tabla1[[#This Row],[Monto a pagar]]/Tabla1[[#This Row],[V m3 Bruto a otorgar]],0)</f>
        <v>0</v>
      </c>
      <c r="F215" s="82">
        <f>IFERROR((($B$14+$B$15)*(($B$17+Tabla1[[#This Row],[Valor CCE]]+$B$18)/3))*$B$13*Tabla1[[#This Row],[V m3 Bruto a otorgar]],0)</f>
        <v>0</v>
      </c>
    </row>
    <row r="216" spans="1:6" x14ac:dyDescent="0.25">
      <c r="A216" s="74" t="str">
        <f>IFERROR(VLOOKUP(Tabla1[[#This Row],[Nombre científico]],SISF_Nombres!$A$2:$B$1099,2,FALSE),0)</f>
        <v>Varoblanco</v>
      </c>
      <c r="B216" s="72" t="s">
        <v>725</v>
      </c>
      <c r="C216" s="73">
        <v>1</v>
      </c>
      <c r="D216" s="16"/>
      <c r="E216" s="81">
        <f>IFERROR(Tabla1[[#This Row],[Monto a pagar]]/Tabla1[[#This Row],[V m3 Bruto a otorgar]],0)</f>
        <v>0</v>
      </c>
      <c r="F216" s="82">
        <f>IFERROR((($B$14+$B$15)*(($B$17+Tabla1[[#This Row],[Valor CCE]]+$B$18)/3))*$B$13*Tabla1[[#This Row],[V m3 Bruto a otorgar]],0)</f>
        <v>0</v>
      </c>
    </row>
    <row r="217" spans="1:6" x14ac:dyDescent="0.25">
      <c r="A217" s="74">
        <f>IFERROR(VLOOKUP(Tabla1[[#This Row],[Nombre científico]],SISF_Nombres!$A$2:$B$1099,2,FALSE),0)</f>
        <v>0</v>
      </c>
      <c r="B217" s="72" t="s">
        <v>190</v>
      </c>
      <c r="C217" s="73">
        <v>1.7</v>
      </c>
      <c r="D217" s="16"/>
      <c r="E217" s="81">
        <f>IFERROR(Tabla1[[#This Row],[Monto a pagar]]/Tabla1[[#This Row],[V m3 Bruto a otorgar]],0)</f>
        <v>0</v>
      </c>
      <c r="F217" s="82">
        <f>IFERROR((($B$14+$B$15)*(($B$17+Tabla1[[#This Row],[Valor CCE]]+$B$18)/3))*$B$13*Tabla1[[#This Row],[V m3 Bruto a otorgar]],0)</f>
        <v>0</v>
      </c>
    </row>
    <row r="218" spans="1:6" x14ac:dyDescent="0.25">
      <c r="A218" s="74" t="str">
        <f>IFERROR(VLOOKUP(Tabla1[[#This Row],[Nombre científico]],SISF_Nombres!$A$2:$B$1099,2,FALSE),0)</f>
        <v>Vara</v>
      </c>
      <c r="B218" s="72" t="s">
        <v>726</v>
      </c>
      <c r="C218" s="73">
        <v>1</v>
      </c>
      <c r="D218" s="16"/>
      <c r="E218" s="81">
        <f>IFERROR(Tabla1[[#This Row],[Monto a pagar]]/Tabla1[[#This Row],[V m3 Bruto a otorgar]],0)</f>
        <v>0</v>
      </c>
      <c r="F218" s="82">
        <f>IFERROR((($B$14+$B$15)*(($B$17+Tabla1[[#This Row],[Valor CCE]]+$B$18)/3))*$B$13*Tabla1[[#This Row],[V m3 Bruto a otorgar]],0)</f>
        <v>0</v>
      </c>
    </row>
    <row r="219" spans="1:6" x14ac:dyDescent="0.25">
      <c r="A219" s="74" t="str">
        <f>IFERROR(VLOOKUP(Tabla1[[#This Row],[Nombre científico]],SISF_Nombres!$A$2:$B$1099,2,FALSE),0)</f>
        <v>Laurel</v>
      </c>
      <c r="B219" s="72" t="s">
        <v>727</v>
      </c>
      <c r="C219" s="73">
        <v>1</v>
      </c>
      <c r="D219" s="16"/>
      <c r="E219" s="81">
        <f>IFERROR(Tabla1[[#This Row],[Monto a pagar]]/Tabla1[[#This Row],[V m3 Bruto a otorgar]],0)</f>
        <v>0</v>
      </c>
      <c r="F219" s="82">
        <f>IFERROR((($B$14+$B$15)*(($B$17+Tabla1[[#This Row],[Valor CCE]]+$B$18)/3))*$B$13*Tabla1[[#This Row],[V m3 Bruto a otorgar]],0)</f>
        <v>0</v>
      </c>
    </row>
    <row r="220" spans="1:6" x14ac:dyDescent="0.25">
      <c r="A220" s="74" t="str">
        <f>IFERROR(VLOOKUP(Tabla1[[#This Row],[Nombre científico]],SISF_Nombres!$A$2:$B$1099,2,FALSE),0)</f>
        <v>Caña Fístula</v>
      </c>
      <c r="B220" s="72" t="s">
        <v>728</v>
      </c>
      <c r="C220" s="73">
        <v>1</v>
      </c>
      <c r="D220" s="16"/>
      <c r="E220" s="81">
        <f>IFERROR(Tabla1[[#This Row],[Monto a pagar]]/Tabla1[[#This Row],[V m3 Bruto a otorgar]],0)</f>
        <v>0</v>
      </c>
      <c r="F220" s="82">
        <f>IFERROR((($B$14+$B$15)*(($B$17+Tabla1[[#This Row],[Valor CCE]]+$B$18)/3))*$B$13*Tabla1[[#This Row],[V m3 Bruto a otorgar]],0)</f>
        <v>0</v>
      </c>
    </row>
    <row r="221" spans="1:6" x14ac:dyDescent="0.25">
      <c r="A221" s="74" t="str">
        <f>IFERROR(VLOOKUP(Tabla1[[#This Row],[Nombre científico]],SISF_Nombres!$A$2:$B$1099,2,FALSE),0)</f>
        <v xml:space="preserve">Caña fistula </v>
      </c>
      <c r="B221" s="72" t="s">
        <v>729</v>
      </c>
      <c r="C221" s="73">
        <v>1</v>
      </c>
      <c r="D221" s="16"/>
      <c r="E221" s="81">
        <f>IFERROR(Tabla1[[#This Row],[Monto a pagar]]/Tabla1[[#This Row],[V m3 Bruto a otorgar]],0)</f>
        <v>0</v>
      </c>
      <c r="F221" s="82">
        <f>IFERROR((($B$14+$B$15)*(($B$17+Tabla1[[#This Row],[Valor CCE]]+$B$18)/3))*$B$13*Tabla1[[#This Row],[V m3 Bruto a otorgar]],0)</f>
        <v>0</v>
      </c>
    </row>
    <row r="222" spans="1:6" x14ac:dyDescent="0.25">
      <c r="A222" s="74">
        <f>IFERROR(VLOOKUP(Tabla1[[#This Row],[Nombre científico]],SISF_Nombres!$A$2:$B$1099,2,FALSE),0)</f>
        <v>0</v>
      </c>
      <c r="B222" s="72" t="s">
        <v>193</v>
      </c>
      <c r="C222" s="73">
        <v>1.7</v>
      </c>
      <c r="D222" s="16"/>
      <c r="E222" s="81">
        <f>IFERROR(Tabla1[[#This Row],[Monto a pagar]]/Tabla1[[#This Row],[V m3 Bruto a otorgar]],0)</f>
        <v>0</v>
      </c>
      <c r="F222" s="82">
        <f>IFERROR((($B$14+$B$15)*(($B$17+Tabla1[[#This Row],[Valor CCE]]+$B$18)/3))*$B$13*Tabla1[[#This Row],[V m3 Bruto a otorgar]],0)</f>
        <v>0</v>
      </c>
    </row>
    <row r="223" spans="1:6" x14ac:dyDescent="0.25">
      <c r="A223" s="74" t="str">
        <f>IFERROR(VLOOKUP(Tabla1[[#This Row],[Nombre científico]],SISF_Nombres!$A$2:$B$1099,2,FALSE),0)</f>
        <v>Abeto</v>
      </c>
      <c r="B223" s="72" t="s">
        <v>730</v>
      </c>
      <c r="C223" s="73">
        <v>1</v>
      </c>
      <c r="D223" s="16"/>
      <c r="E223" s="81">
        <f>IFERROR(Tabla1[[#This Row],[Monto a pagar]]/Tabla1[[#This Row],[V m3 Bruto a otorgar]],0)</f>
        <v>0</v>
      </c>
      <c r="F223" s="82">
        <f>IFERROR((($B$14+$B$15)*(($B$17+Tabla1[[#This Row],[Valor CCE]]+$B$18)/3))*$B$13*Tabla1[[#This Row],[V m3 Bruto a otorgar]],0)</f>
        <v>0</v>
      </c>
    </row>
    <row r="224" spans="1:6" x14ac:dyDescent="0.25">
      <c r="A224" s="74" t="str">
        <f>IFERROR(VLOOKUP(Tabla1[[#This Row],[Nombre científico]],SISF_Nombres!$A$2:$B$1099,2,FALSE),0)</f>
        <v>Caña Fístula</v>
      </c>
      <c r="B224" s="72" t="s">
        <v>731</v>
      </c>
      <c r="C224" s="73">
        <v>1</v>
      </c>
      <c r="D224" s="16"/>
      <c r="E224" s="81">
        <f>IFERROR(Tabla1[[#This Row],[Monto a pagar]]/Tabla1[[#This Row],[V m3 Bruto a otorgar]],0)</f>
        <v>0</v>
      </c>
      <c r="F224" s="82">
        <f>IFERROR((($B$14+$B$15)*(($B$17+Tabla1[[#This Row],[Valor CCE]]+$B$18)/3))*$B$13*Tabla1[[#This Row],[V m3 Bruto a otorgar]],0)</f>
        <v>0</v>
      </c>
    </row>
    <row r="225" spans="1:6" x14ac:dyDescent="0.25">
      <c r="A225" s="74" t="str">
        <f>IFERROR(VLOOKUP(Tabla1[[#This Row],[Nombre científico]],SISF_Nombres!$A$2:$B$1099,2,FALSE),0)</f>
        <v>Velero</v>
      </c>
      <c r="B225" s="72" t="s">
        <v>732</v>
      </c>
      <c r="C225" s="73">
        <v>1</v>
      </c>
      <c r="D225" s="16"/>
      <c r="E225" s="81">
        <f>IFERROR(Tabla1[[#This Row],[Monto a pagar]]/Tabla1[[#This Row],[V m3 Bruto a otorgar]],0)</f>
        <v>0</v>
      </c>
      <c r="F225" s="82">
        <f>IFERROR((($B$14+$B$15)*(($B$17+Tabla1[[#This Row],[Valor CCE]]+$B$18)/3))*$B$13*Tabla1[[#This Row],[V m3 Bruto a otorgar]],0)</f>
        <v>0</v>
      </c>
    </row>
    <row r="226" spans="1:6" x14ac:dyDescent="0.25">
      <c r="A226" s="74" t="str">
        <f>IFERROR(VLOOKUP(Tabla1[[#This Row],[Nombre científico]],SISF_Nombres!$A$2:$B$1099,2,FALSE),0)</f>
        <v>Caucho Negro</v>
      </c>
      <c r="B226" s="72" t="s">
        <v>733</v>
      </c>
      <c r="C226" s="73">
        <v>1</v>
      </c>
      <c r="D226" s="16"/>
      <c r="E226" s="81">
        <f>IFERROR(Tabla1[[#This Row],[Monto a pagar]]/Tabla1[[#This Row],[V m3 Bruto a otorgar]],0)</f>
        <v>0</v>
      </c>
      <c r="F226" s="82">
        <f>IFERROR((($B$14+$B$15)*(($B$17+Tabla1[[#This Row],[Valor CCE]]+$B$18)/3))*$B$13*Tabla1[[#This Row],[V m3 Bruto a otorgar]],0)</f>
        <v>0</v>
      </c>
    </row>
    <row r="227" spans="1:6" x14ac:dyDescent="0.25">
      <c r="A227" s="74" t="str">
        <f>IFERROR(VLOOKUP(Tabla1[[#This Row],[Nombre científico]],SISF_Nombres!$A$2:$B$1099,2,FALSE),0)</f>
        <v>Cauchillo</v>
      </c>
      <c r="B227" s="72" t="s">
        <v>734</v>
      </c>
      <c r="C227" s="73">
        <v>1</v>
      </c>
      <c r="D227" s="16"/>
      <c r="E227" s="81">
        <f>IFERROR(Tabla1[[#This Row],[Monto a pagar]]/Tabla1[[#This Row],[V m3 Bruto a otorgar]],0)</f>
        <v>0</v>
      </c>
      <c r="F227" s="82">
        <f>IFERROR((($B$14+$B$15)*(($B$17+Tabla1[[#This Row],[Valor CCE]]+$B$18)/3))*$B$13*Tabla1[[#This Row],[V m3 Bruto a otorgar]],0)</f>
        <v>0</v>
      </c>
    </row>
    <row r="228" spans="1:6" x14ac:dyDescent="0.25">
      <c r="A228" s="74">
        <f>IFERROR(VLOOKUP(Tabla1[[#This Row],[Nombre científico]],SISF_Nombres!$A$2:$B$1099,2,FALSE),0)</f>
        <v>0</v>
      </c>
      <c r="B228" s="72" t="s">
        <v>195</v>
      </c>
      <c r="C228" s="73">
        <v>1.7</v>
      </c>
      <c r="D228" s="16"/>
      <c r="E228" s="81">
        <f>IFERROR(Tabla1[[#This Row],[Monto a pagar]]/Tabla1[[#This Row],[V m3 Bruto a otorgar]],0)</f>
        <v>0</v>
      </c>
      <c r="F228" s="82">
        <f>IFERROR((($B$14+$B$15)*(($B$17+Tabla1[[#This Row],[Valor CCE]]+$B$18)/3))*$B$13*Tabla1[[#This Row],[V m3 Bruto a otorgar]],0)</f>
        <v>0</v>
      </c>
    </row>
    <row r="229" spans="1:6" x14ac:dyDescent="0.25">
      <c r="A229" s="74" t="str">
        <f>IFERROR(VLOOKUP(Tabla1[[#This Row],[Nombre científico]],SISF_Nombres!$A$2:$B$1099,2,FALSE),0)</f>
        <v>Catleya</v>
      </c>
      <c r="B229" s="72" t="s">
        <v>735</v>
      </c>
      <c r="C229" s="73">
        <v>1</v>
      </c>
      <c r="D229" s="16"/>
      <c r="E229" s="81">
        <f>IFERROR(Tabla1[[#This Row],[Monto a pagar]]/Tabla1[[#This Row],[V m3 Bruto a otorgar]],0)</f>
        <v>0</v>
      </c>
      <c r="F229" s="82">
        <f>IFERROR((($B$14+$B$15)*(($B$17+Tabla1[[#This Row],[Valor CCE]]+$B$18)/3))*$B$13*Tabla1[[#This Row],[V m3 Bruto a otorgar]],0)</f>
        <v>0</v>
      </c>
    </row>
    <row r="230" spans="1:6" x14ac:dyDescent="0.25">
      <c r="A230" s="74" t="str">
        <f>IFERROR(VLOOKUP(Tabla1[[#This Row],[Nombre científico]],SISF_Nombres!$A$2:$B$1099,2,FALSE),0)</f>
        <v>Catleya</v>
      </c>
      <c r="B230" s="72" t="s">
        <v>736</v>
      </c>
      <c r="C230" s="73">
        <v>1</v>
      </c>
      <c r="D230" s="16"/>
      <c r="E230" s="81">
        <f>IFERROR(Tabla1[[#This Row],[Monto a pagar]]/Tabla1[[#This Row],[V m3 Bruto a otorgar]],0)</f>
        <v>0</v>
      </c>
      <c r="F230" s="82">
        <f>IFERROR((($B$14+$B$15)*(($B$17+Tabla1[[#This Row],[Valor CCE]]+$B$18)/3))*$B$13*Tabla1[[#This Row],[V m3 Bruto a otorgar]],0)</f>
        <v>0</v>
      </c>
    </row>
    <row r="231" spans="1:6" x14ac:dyDescent="0.25">
      <c r="A231" s="74" t="str">
        <f>IFERROR(VLOOKUP(Tabla1[[#This Row],[Nombre científico]],SISF_Nombres!$A$2:$B$1099,2,FALSE),0)</f>
        <v>Plátano</v>
      </c>
      <c r="B231" s="72" t="s">
        <v>199</v>
      </c>
      <c r="C231" s="73">
        <v>1.7</v>
      </c>
      <c r="D231" s="16"/>
      <c r="E231" s="81">
        <f>IFERROR(Tabla1[[#This Row],[Monto a pagar]]/Tabla1[[#This Row],[V m3 Bruto a otorgar]],0)</f>
        <v>0</v>
      </c>
      <c r="F231" s="82">
        <f>IFERROR((($B$14+$B$15)*(($B$17+Tabla1[[#This Row],[Valor CCE]]+$B$18)/3))*$B$13*Tabla1[[#This Row],[V m3 Bruto a otorgar]],0)</f>
        <v>0</v>
      </c>
    </row>
    <row r="232" spans="1:6" x14ac:dyDescent="0.25">
      <c r="A232" s="74" t="str">
        <f>IFERROR(VLOOKUP(Tabla1[[#This Row],[Nombre científico]],SISF_Nombres!$A$2:$B$1099,2,FALSE),0)</f>
        <v>Uvito de Monte</v>
      </c>
      <c r="B232" s="72" t="s">
        <v>737</v>
      </c>
      <c r="C232" s="73">
        <v>1</v>
      </c>
      <c r="D232" s="16"/>
      <c r="E232" s="81">
        <f>IFERROR(Tabla1[[#This Row],[Monto a pagar]]/Tabla1[[#This Row],[V m3 Bruto a otorgar]],0)</f>
        <v>0</v>
      </c>
      <c r="F232" s="82">
        <f>IFERROR((($B$14+$B$15)*(($B$17+Tabla1[[#This Row],[Valor CCE]]+$B$18)/3))*$B$13*Tabla1[[#This Row],[V m3 Bruto a otorgar]],0)</f>
        <v>0</v>
      </c>
    </row>
    <row r="233" spans="1:6" x14ac:dyDescent="0.25">
      <c r="A233" s="74" t="str">
        <f>IFERROR(VLOOKUP(Tabla1[[#This Row],[Nombre científico]],SISF_Nombres!$A$2:$B$1099,2,FALSE),0)</f>
        <v>Uvita De Monte</v>
      </c>
      <c r="B233" s="72" t="s">
        <v>738</v>
      </c>
      <c r="C233" s="73">
        <v>1</v>
      </c>
      <c r="D233" s="16"/>
      <c r="E233" s="81">
        <f>IFERROR(Tabla1[[#This Row],[Monto a pagar]]/Tabla1[[#This Row],[V m3 Bruto a otorgar]],0)</f>
        <v>0</v>
      </c>
      <c r="F233" s="82">
        <f>IFERROR((($B$14+$B$15)*(($B$17+Tabla1[[#This Row],[Valor CCE]]+$B$18)/3))*$B$13*Tabla1[[#This Row],[V m3 Bruto a otorgar]],0)</f>
        <v>0</v>
      </c>
    </row>
    <row r="234" spans="1:6" x14ac:dyDescent="0.25">
      <c r="A234" s="74" t="str">
        <f>IFERROR(VLOOKUP(Tabla1[[#This Row],[Nombre científico]],SISF_Nombres!$A$2:$B$1099,2,FALSE),0)</f>
        <v>Quereme</v>
      </c>
      <c r="B234" s="72" t="s">
        <v>739</v>
      </c>
      <c r="C234" s="73">
        <v>1</v>
      </c>
      <c r="D234" s="16"/>
      <c r="E234" s="81">
        <f>IFERROR(Tabla1[[#This Row],[Monto a pagar]]/Tabla1[[#This Row],[V m3 Bruto a otorgar]],0)</f>
        <v>0</v>
      </c>
      <c r="F234" s="82">
        <f>IFERROR((($B$14+$B$15)*(($B$17+Tabla1[[#This Row],[Valor CCE]]+$B$18)/3))*$B$13*Tabla1[[#This Row],[V m3 Bruto a otorgar]],0)</f>
        <v>0</v>
      </c>
    </row>
    <row r="235" spans="1:6" x14ac:dyDescent="0.25">
      <c r="A235" s="74" t="str">
        <f>IFERROR(VLOOKUP(Tabla1[[#This Row],[Nombre científico]],SISF_Nombres!$A$2:$B$1099,2,FALSE),0)</f>
        <v>Uvita De Monte</v>
      </c>
      <c r="B235" s="72" t="s">
        <v>740</v>
      </c>
      <c r="C235" s="73">
        <v>1</v>
      </c>
      <c r="D235" s="16"/>
      <c r="E235" s="81">
        <f>IFERROR(Tabla1[[#This Row],[Monto a pagar]]/Tabla1[[#This Row],[V m3 Bruto a otorgar]],0)</f>
        <v>0</v>
      </c>
      <c r="F235" s="82">
        <f>IFERROR((($B$14+$B$15)*(($B$17+Tabla1[[#This Row],[Valor CCE]]+$B$18)/3))*$B$13*Tabla1[[#This Row],[V m3 Bruto a otorgar]],0)</f>
        <v>0</v>
      </c>
    </row>
    <row r="236" spans="1:6" x14ac:dyDescent="0.25">
      <c r="A236" s="74" t="str">
        <f>IFERROR(VLOOKUP(Tabla1[[#This Row],[Nombre científico]],SISF_Nombres!$A$2:$B$1099,2,FALSE),0)</f>
        <v>Yarumo Negro</v>
      </c>
      <c r="B236" s="72" t="s">
        <v>741</v>
      </c>
      <c r="C236" s="73">
        <v>1</v>
      </c>
      <c r="D236" s="16"/>
      <c r="E236" s="81">
        <f>IFERROR(Tabla1[[#This Row],[Monto a pagar]]/Tabla1[[#This Row],[V m3 Bruto a otorgar]],0)</f>
        <v>0</v>
      </c>
      <c r="F236" s="82">
        <f>IFERROR((($B$14+$B$15)*(($B$17+Tabla1[[#This Row],[Valor CCE]]+$B$18)/3))*$B$13*Tabla1[[#This Row],[V m3 Bruto a otorgar]],0)</f>
        <v>0</v>
      </c>
    </row>
    <row r="237" spans="1:6" x14ac:dyDescent="0.25">
      <c r="A237" s="74" t="str">
        <f>IFERROR(VLOOKUP(Tabla1[[#This Row],[Nombre científico]],SISF_Nombres!$A$2:$B$1099,2,FALSE),0)</f>
        <v>Yarumo</v>
      </c>
      <c r="B237" s="72" t="s">
        <v>742</v>
      </c>
      <c r="C237" s="73">
        <v>1</v>
      </c>
      <c r="D237" s="16"/>
      <c r="E237" s="81">
        <f>IFERROR(Tabla1[[#This Row],[Monto a pagar]]/Tabla1[[#This Row],[V m3 Bruto a otorgar]],0)</f>
        <v>0</v>
      </c>
      <c r="F237" s="82">
        <f>IFERROR((($B$14+$B$15)*(($B$17+Tabla1[[#This Row],[Valor CCE]]+$B$18)/3))*$B$13*Tabla1[[#This Row],[V m3 Bruto a otorgar]],0)</f>
        <v>0</v>
      </c>
    </row>
    <row r="238" spans="1:6" x14ac:dyDescent="0.25">
      <c r="A238" s="74" t="str">
        <f>IFERROR(VLOOKUP(Tabla1[[#This Row],[Nombre científico]],SISF_Nombres!$A$2:$B$1099,2,FALSE),0)</f>
        <v>Yarumo</v>
      </c>
      <c r="B238" s="72" t="s">
        <v>743</v>
      </c>
      <c r="C238" s="73">
        <v>1</v>
      </c>
      <c r="D238" s="16"/>
      <c r="E238" s="81">
        <f>IFERROR(Tabla1[[#This Row],[Monto a pagar]]/Tabla1[[#This Row],[V m3 Bruto a otorgar]],0)</f>
        <v>0</v>
      </c>
      <c r="F238" s="82">
        <f>IFERROR((($B$14+$B$15)*(($B$17+Tabla1[[#This Row],[Valor CCE]]+$B$18)/3))*$B$13*Tabla1[[#This Row],[V m3 Bruto a otorgar]],0)</f>
        <v>0</v>
      </c>
    </row>
    <row r="239" spans="1:6" x14ac:dyDescent="0.25">
      <c r="A239" s="74" t="str">
        <f>IFERROR(VLOOKUP(Tabla1[[#This Row],[Nombre científico]],SISF_Nombres!$A$2:$B$1099,2,FALSE),0)</f>
        <v>Guarumo</v>
      </c>
      <c r="B239" s="72" t="s">
        <v>744</v>
      </c>
      <c r="C239" s="73">
        <v>1</v>
      </c>
      <c r="D239" s="16"/>
      <c r="E239" s="81">
        <f>IFERROR(Tabla1[[#This Row],[Monto a pagar]]/Tabla1[[#This Row],[V m3 Bruto a otorgar]],0)</f>
        <v>0</v>
      </c>
      <c r="F239" s="82">
        <f>IFERROR((($B$14+$B$15)*(($B$17+Tabla1[[#This Row],[Valor CCE]]+$B$18)/3))*$B$13*Tabla1[[#This Row],[V m3 Bruto a otorgar]],0)</f>
        <v>0</v>
      </c>
    </row>
    <row r="240" spans="1:6" x14ac:dyDescent="0.25">
      <c r="A240" s="74" t="str">
        <f>IFERROR(VLOOKUP(Tabla1[[#This Row],[Nombre científico]],SISF_Nombres!$A$2:$B$1099,2,FALSE),0)</f>
        <v>Yarumo Rojo</v>
      </c>
      <c r="B240" s="72" t="s">
        <v>745</v>
      </c>
      <c r="C240" s="73">
        <v>1</v>
      </c>
      <c r="D240" s="16"/>
      <c r="E240" s="81">
        <f>IFERROR(Tabla1[[#This Row],[Monto a pagar]]/Tabla1[[#This Row],[V m3 Bruto a otorgar]],0)</f>
        <v>0</v>
      </c>
      <c r="F240" s="82">
        <f>IFERROR((($B$14+$B$15)*(($B$17+Tabla1[[#This Row],[Valor CCE]]+$B$18)/3))*$B$13*Tabla1[[#This Row],[V m3 Bruto a otorgar]],0)</f>
        <v>0</v>
      </c>
    </row>
    <row r="241" spans="1:6" x14ac:dyDescent="0.25">
      <c r="A241" s="74" t="str">
        <f>IFERROR(VLOOKUP(Tabla1[[#This Row],[Nombre científico]],SISF_Nombres!$A$2:$B$1099,2,FALSE),0)</f>
        <v>Guarumo</v>
      </c>
      <c r="B241" s="72" t="s">
        <v>746</v>
      </c>
      <c r="C241" s="73">
        <v>1</v>
      </c>
      <c r="D241" s="16"/>
      <c r="E241" s="81">
        <f>IFERROR(Tabla1[[#This Row],[Monto a pagar]]/Tabla1[[#This Row],[V m3 Bruto a otorgar]],0)</f>
        <v>0</v>
      </c>
      <c r="F241" s="82">
        <f>IFERROR((($B$14+$B$15)*(($B$17+Tabla1[[#This Row],[Valor CCE]]+$B$18)/3))*$B$13*Tabla1[[#This Row],[V m3 Bruto a otorgar]],0)</f>
        <v>0</v>
      </c>
    </row>
    <row r="242" spans="1:6" x14ac:dyDescent="0.25">
      <c r="A242" s="74" t="str">
        <f>IFERROR(VLOOKUP(Tabla1[[#This Row],[Nombre científico]],SISF_Nombres!$A$2:$B$1099,2,FALSE),0)</f>
        <v>Yarumo</v>
      </c>
      <c r="B242" s="72" t="s">
        <v>747</v>
      </c>
      <c r="C242" s="73">
        <v>1</v>
      </c>
      <c r="D242" s="16"/>
      <c r="E242" s="81">
        <f>IFERROR(Tabla1[[#This Row],[Monto a pagar]]/Tabla1[[#This Row],[V m3 Bruto a otorgar]],0)</f>
        <v>0</v>
      </c>
      <c r="F242" s="82">
        <f>IFERROR((($B$14+$B$15)*(($B$17+Tabla1[[#This Row],[Valor CCE]]+$B$18)/3))*$B$13*Tabla1[[#This Row],[V m3 Bruto a otorgar]],0)</f>
        <v>0</v>
      </c>
    </row>
    <row r="243" spans="1:6" x14ac:dyDescent="0.25">
      <c r="A243" s="74" t="str">
        <f>IFERROR(VLOOKUP(Tabla1[[#This Row],[Nombre científico]],SISF_Nombres!$A$2:$B$1099,2,FALSE),0)</f>
        <v>Yarumo</v>
      </c>
      <c r="B243" s="72" t="s">
        <v>748</v>
      </c>
      <c r="C243" s="73">
        <v>1</v>
      </c>
      <c r="D243" s="16"/>
      <c r="E243" s="81">
        <f>IFERROR(Tabla1[[#This Row],[Monto a pagar]]/Tabla1[[#This Row],[V m3 Bruto a otorgar]],0)</f>
        <v>0</v>
      </c>
      <c r="F243" s="82">
        <f>IFERROR((($B$14+$B$15)*(($B$17+Tabla1[[#This Row],[Valor CCE]]+$B$18)/3))*$B$13*Tabla1[[#This Row],[V m3 Bruto a otorgar]],0)</f>
        <v>0</v>
      </c>
    </row>
    <row r="244" spans="1:6" x14ac:dyDescent="0.25">
      <c r="A244" s="74" t="str">
        <f>IFERROR(VLOOKUP(Tabla1[[#This Row],[Nombre científico]],SISF_Nombres!$A$2:$B$1099,2,FALSE),0)</f>
        <v>Yarumo</v>
      </c>
      <c r="B244" s="72" t="s">
        <v>749</v>
      </c>
      <c r="C244" s="73">
        <v>1</v>
      </c>
      <c r="D244" s="16"/>
      <c r="E244" s="81">
        <f>IFERROR(Tabla1[[#This Row],[Monto a pagar]]/Tabla1[[#This Row],[V m3 Bruto a otorgar]],0)</f>
        <v>0</v>
      </c>
      <c r="F244" s="82">
        <f>IFERROR((($B$14+$B$15)*(($B$17+Tabla1[[#This Row],[Valor CCE]]+$B$18)/3))*$B$13*Tabla1[[#This Row],[V m3 Bruto a otorgar]],0)</f>
        <v>0</v>
      </c>
    </row>
    <row r="245" spans="1:6" x14ac:dyDescent="0.25">
      <c r="A245" s="74" t="str">
        <f>IFERROR(VLOOKUP(Tabla1[[#This Row],[Nombre científico]],SISF_Nombres!$A$2:$B$1099,2,FALSE),0)</f>
        <v>Yarumo</v>
      </c>
      <c r="B245" s="72" t="s">
        <v>750</v>
      </c>
      <c r="C245" s="73">
        <v>1</v>
      </c>
      <c r="D245" s="16"/>
      <c r="E245" s="81">
        <f>IFERROR(Tabla1[[#This Row],[Monto a pagar]]/Tabla1[[#This Row],[V m3 Bruto a otorgar]],0)</f>
        <v>0</v>
      </c>
      <c r="F245" s="82">
        <f>IFERROR((($B$14+$B$15)*(($B$17+Tabla1[[#This Row],[Valor CCE]]+$B$18)/3))*$B$13*Tabla1[[#This Row],[V m3 Bruto a otorgar]],0)</f>
        <v>0</v>
      </c>
    </row>
    <row r="246" spans="1:6" x14ac:dyDescent="0.25">
      <c r="A246" s="74" t="str">
        <f>IFERROR(VLOOKUP(Tabla1[[#This Row],[Nombre científico]],SISF_Nombres!$A$2:$B$1099,2,FALSE),0)</f>
        <v>Yarumo</v>
      </c>
      <c r="B246" s="72" t="s">
        <v>751</v>
      </c>
      <c r="C246" s="73">
        <v>1</v>
      </c>
      <c r="D246" s="16"/>
      <c r="E246" s="81">
        <f>IFERROR(Tabla1[[#This Row],[Monto a pagar]]/Tabla1[[#This Row],[V m3 Bruto a otorgar]],0)</f>
        <v>0</v>
      </c>
      <c r="F246" s="82">
        <f>IFERROR((($B$14+$B$15)*(($B$17+Tabla1[[#This Row],[Valor CCE]]+$B$18)/3))*$B$13*Tabla1[[#This Row],[V m3 Bruto a otorgar]],0)</f>
        <v>0</v>
      </c>
    </row>
    <row r="247" spans="1:6" x14ac:dyDescent="0.25">
      <c r="A247" s="74" t="str">
        <f>IFERROR(VLOOKUP(Tabla1[[#This Row],[Nombre científico]],SISF_Nombres!$A$2:$B$1099,2,FALSE),0)</f>
        <v>Yarumo</v>
      </c>
      <c r="B247" s="72" t="s">
        <v>752</v>
      </c>
      <c r="C247" s="73">
        <v>1</v>
      </c>
      <c r="D247" s="16"/>
      <c r="E247" s="81">
        <f>IFERROR(Tabla1[[#This Row],[Monto a pagar]]/Tabla1[[#This Row],[V m3 Bruto a otorgar]],0)</f>
        <v>0</v>
      </c>
      <c r="F247" s="82">
        <f>IFERROR((($B$14+$B$15)*(($B$17+Tabla1[[#This Row],[Valor CCE]]+$B$18)/3))*$B$13*Tabla1[[#This Row],[V m3 Bruto a otorgar]],0)</f>
        <v>0</v>
      </c>
    </row>
    <row r="248" spans="1:6" x14ac:dyDescent="0.25">
      <c r="A248" s="74" t="str">
        <f>IFERROR(VLOOKUP(Tabla1[[#This Row],[Nombre científico]],SISF_Nombres!$A$2:$B$1099,2,FALSE),0)</f>
        <v>Yarumo Blanco</v>
      </c>
      <c r="B248" s="72" t="s">
        <v>753</v>
      </c>
      <c r="C248" s="73">
        <v>1</v>
      </c>
      <c r="D248" s="16"/>
      <c r="E248" s="81">
        <f>IFERROR(Tabla1[[#This Row],[Monto a pagar]]/Tabla1[[#This Row],[V m3 Bruto a otorgar]],0)</f>
        <v>0</v>
      </c>
      <c r="F248" s="82">
        <f>IFERROR((($B$14+$B$15)*(($B$17+Tabla1[[#This Row],[Valor CCE]]+$B$18)/3))*$B$13*Tabla1[[#This Row],[V m3 Bruto a otorgar]],0)</f>
        <v>0</v>
      </c>
    </row>
    <row r="249" spans="1:6" x14ac:dyDescent="0.25">
      <c r="A249" s="74" t="str">
        <f>IFERROR(VLOOKUP(Tabla1[[#This Row],[Nombre científico]],SISF_Nombres!$A$2:$B$1099,2,FALSE),0)</f>
        <v>Cedro de Montaña</v>
      </c>
      <c r="B249" s="72" t="s">
        <v>754</v>
      </c>
      <c r="C249" s="73">
        <v>1</v>
      </c>
      <c r="D249" s="16"/>
      <c r="E249" s="81">
        <f>IFERROR(Tabla1[[#This Row],[Monto a pagar]]/Tabla1[[#This Row],[V m3 Bruto a otorgar]],0)</f>
        <v>0</v>
      </c>
      <c r="F249" s="82">
        <f>IFERROR((($B$14+$B$15)*(($B$17+Tabla1[[#This Row],[Valor CCE]]+$B$18)/3))*$B$13*Tabla1[[#This Row],[V m3 Bruto a otorgar]],0)</f>
        <v>0</v>
      </c>
    </row>
    <row r="250" spans="1:6" x14ac:dyDescent="0.25">
      <c r="A250" s="74" t="str">
        <f>IFERROR(VLOOKUP(Tabla1[[#This Row],[Nombre científico]],SISF_Nombres!$A$2:$B$1099,2,FALSE),0)</f>
        <v>Cedro</v>
      </c>
      <c r="B250" s="72" t="s">
        <v>202</v>
      </c>
      <c r="C250" s="73">
        <v>2.7</v>
      </c>
      <c r="D250" s="16"/>
      <c r="E250" s="81">
        <f>IFERROR(Tabla1[[#This Row],[Monto a pagar]]/Tabla1[[#This Row],[V m3 Bruto a otorgar]],0)</f>
        <v>0</v>
      </c>
      <c r="F250" s="82">
        <f>IFERROR((($B$14+$B$15)*(($B$17+Tabla1[[#This Row],[Valor CCE]]+$B$18)/3))*$B$13*Tabla1[[#This Row],[V m3 Bruto a otorgar]],0)</f>
        <v>0</v>
      </c>
    </row>
    <row r="251" spans="1:6" x14ac:dyDescent="0.25">
      <c r="A251" s="74" t="str">
        <f>IFERROR(VLOOKUP(Tabla1[[#This Row],[Nombre científico]],SISF_Nombres!$A$2:$B$1099,2,FALSE),0)</f>
        <v>Cedro</v>
      </c>
      <c r="B251" s="72" t="s">
        <v>755</v>
      </c>
      <c r="C251" s="73">
        <v>1</v>
      </c>
      <c r="D251" s="16"/>
      <c r="E251" s="81">
        <f>IFERROR(Tabla1[[#This Row],[Monto a pagar]]/Tabla1[[#This Row],[V m3 Bruto a otorgar]],0)</f>
        <v>0</v>
      </c>
      <c r="F251" s="82">
        <f>IFERROR((($B$14+$B$15)*(($B$17+Tabla1[[#This Row],[Valor CCE]]+$B$18)/3))*$B$13*Tabla1[[#This Row],[V m3 Bruto a otorgar]],0)</f>
        <v>0</v>
      </c>
    </row>
    <row r="252" spans="1:6" x14ac:dyDescent="0.25">
      <c r="A252" s="74">
        <f>IFERROR(VLOOKUP(Tabla1[[#This Row],[Nombre científico]],SISF_Nombres!$A$2:$B$1099,2,FALSE),0)</f>
        <v>0</v>
      </c>
      <c r="B252" s="72" t="s">
        <v>205</v>
      </c>
      <c r="C252" s="73">
        <v>1.7</v>
      </c>
      <c r="D252" s="16"/>
      <c r="E252" s="81">
        <f>IFERROR(Tabla1[[#This Row],[Monto a pagar]]/Tabla1[[#This Row],[V m3 Bruto a otorgar]],0)</f>
        <v>0</v>
      </c>
      <c r="F252" s="82">
        <f>IFERROR((($B$14+$B$15)*(($B$17+Tabla1[[#This Row],[Valor CCE]]+$B$18)/3))*$B$13*Tabla1[[#This Row],[V m3 Bruto a otorgar]],0)</f>
        <v>0</v>
      </c>
    </row>
    <row r="253" spans="1:6" x14ac:dyDescent="0.25">
      <c r="A253" s="74" t="str">
        <f>IFERROR(VLOOKUP(Tabla1[[#This Row],[Nombre científico]],SISF_Nombres!$A$2:$B$1099,2,FALSE),0)</f>
        <v>Ceiba</v>
      </c>
      <c r="B253" s="72" t="s">
        <v>208</v>
      </c>
      <c r="C253" s="73">
        <v>1.7</v>
      </c>
      <c r="D253" s="16"/>
      <c r="E253" s="81">
        <f>IFERROR(Tabla1[[#This Row],[Monto a pagar]]/Tabla1[[#This Row],[V m3 Bruto a otorgar]],0)</f>
        <v>0</v>
      </c>
      <c r="F253" s="82">
        <f>IFERROR((($B$14+$B$15)*(($B$17+Tabla1[[#This Row],[Valor CCE]]+$B$18)/3))*$B$13*Tabla1[[#This Row],[V m3 Bruto a otorgar]],0)</f>
        <v>0</v>
      </c>
    </row>
    <row r="254" spans="1:6" x14ac:dyDescent="0.25">
      <c r="A254" s="74">
        <f>IFERROR(VLOOKUP(Tabla1[[#This Row],[Nombre científico]],SISF_Nombres!$A$2:$B$1099,2,FALSE),0)</f>
        <v>0</v>
      </c>
      <c r="B254" s="72" t="s">
        <v>211</v>
      </c>
      <c r="C254" s="73">
        <v>1.7</v>
      </c>
      <c r="D254" s="16"/>
      <c r="E254" s="81">
        <f>IFERROR(Tabla1[[#This Row],[Monto a pagar]]/Tabla1[[#This Row],[V m3 Bruto a otorgar]],0)</f>
        <v>0</v>
      </c>
      <c r="F254" s="82">
        <f>IFERROR((($B$14+$B$15)*(($B$17+Tabla1[[#This Row],[Valor CCE]]+$B$18)/3))*$B$13*Tabla1[[#This Row],[V m3 Bruto a otorgar]],0)</f>
        <v>0</v>
      </c>
    </row>
    <row r="255" spans="1:6" x14ac:dyDescent="0.25">
      <c r="A255" s="74" t="str">
        <f>IFERROR(VLOOKUP(Tabla1[[#This Row],[Nombre científico]],SISF_Nombres!$A$2:$B$1099,2,FALSE),0)</f>
        <v>Guayacan Hobo</v>
      </c>
      <c r="B255" s="72" t="s">
        <v>214</v>
      </c>
      <c r="C255" s="73">
        <v>2.7</v>
      </c>
      <c r="D255" s="16"/>
      <c r="E255" s="81">
        <f>IFERROR(Tabla1[[#This Row],[Monto a pagar]]/Tabla1[[#This Row],[V m3 Bruto a otorgar]],0)</f>
        <v>0</v>
      </c>
      <c r="F255" s="82">
        <f>IFERROR((($B$14+$B$15)*(($B$17+Tabla1[[#This Row],[Valor CCE]]+$B$18)/3))*$B$13*Tabla1[[#This Row],[V m3 Bruto a otorgar]],0)</f>
        <v>0</v>
      </c>
    </row>
    <row r="256" spans="1:6" x14ac:dyDescent="0.25">
      <c r="A256" s="74" t="str">
        <f>IFERROR(VLOOKUP(Tabla1[[#This Row],[Nombre científico]],SISF_Nombres!$A$2:$B$1099,2,FALSE),0)</f>
        <v>Pacó</v>
      </c>
      <c r="B256" s="72" t="s">
        <v>756</v>
      </c>
      <c r="C256" s="73">
        <v>1</v>
      </c>
      <c r="D256" s="16"/>
      <c r="E256" s="81">
        <f>IFERROR(Tabla1[[#This Row],[Monto a pagar]]/Tabla1[[#This Row],[V m3 Bruto a otorgar]],0)</f>
        <v>0</v>
      </c>
      <c r="F256" s="82">
        <f>IFERROR((($B$14+$B$15)*(($B$17+Tabla1[[#This Row],[Valor CCE]]+$B$18)/3))*$B$13*Tabla1[[#This Row],[V m3 Bruto a otorgar]],0)</f>
        <v>0</v>
      </c>
    </row>
    <row r="257" spans="1:6" x14ac:dyDescent="0.25">
      <c r="A257" s="74" t="str">
        <f>IFERROR(VLOOKUP(Tabla1[[#This Row],[Nombre científico]],SISF_Nombres!$A$2:$B$1099,2,FALSE),0)</f>
        <v>Pacó</v>
      </c>
      <c r="B257" s="72" t="s">
        <v>217</v>
      </c>
      <c r="C257" s="73">
        <v>1.7</v>
      </c>
      <c r="D257" s="16"/>
      <c r="E257" s="81">
        <f>IFERROR(Tabla1[[#This Row],[Monto a pagar]]/Tabla1[[#This Row],[V m3 Bruto a otorgar]],0)</f>
        <v>0</v>
      </c>
      <c r="F257" s="82">
        <f>IFERROR((($B$14+$B$15)*(($B$17+Tabla1[[#This Row],[Valor CCE]]+$B$18)/3))*$B$13*Tabla1[[#This Row],[V m3 Bruto a otorgar]],0)</f>
        <v>0</v>
      </c>
    </row>
    <row r="258" spans="1:6" x14ac:dyDescent="0.25">
      <c r="A258" s="74" t="str">
        <f>IFERROR(VLOOKUP(Tabla1[[#This Row],[Nombre científico]],SISF_Nombres!$A$2:$B$1099,2,FALSE),0)</f>
        <v>Caucho</v>
      </c>
      <c r="B258" s="72" t="s">
        <v>757</v>
      </c>
      <c r="C258" s="73">
        <v>1</v>
      </c>
      <c r="D258" s="16"/>
      <c r="E258" s="81">
        <f>IFERROR(Tabla1[[#This Row],[Monto a pagar]]/Tabla1[[#This Row],[V m3 Bruto a otorgar]],0)</f>
        <v>0</v>
      </c>
      <c r="F258" s="82">
        <f>IFERROR((($B$14+$B$15)*(($B$17+Tabla1[[#This Row],[Valor CCE]]+$B$18)/3))*$B$13*Tabla1[[#This Row],[V m3 Bruto a otorgar]],0)</f>
        <v>0</v>
      </c>
    </row>
    <row r="259" spans="1:6" x14ac:dyDescent="0.25">
      <c r="A259" s="74" t="str">
        <f>IFERROR(VLOOKUP(Tabla1[[#This Row],[Nombre científico]],SISF_Nombres!$A$2:$B$1099,2,FALSE),0)</f>
        <v>Tabaquillo</v>
      </c>
      <c r="B259" s="72" t="s">
        <v>758</v>
      </c>
      <c r="C259" s="73">
        <v>1</v>
      </c>
      <c r="D259" s="16"/>
      <c r="E259" s="81">
        <f>IFERROR(Tabla1[[#This Row],[Monto a pagar]]/Tabla1[[#This Row],[V m3 Bruto a otorgar]],0)</f>
        <v>0</v>
      </c>
      <c r="F259" s="82">
        <f>IFERROR((($B$14+$B$15)*(($B$17+Tabla1[[#This Row],[Valor CCE]]+$B$18)/3))*$B$13*Tabla1[[#This Row],[V m3 Bruto a otorgar]],0)</f>
        <v>0</v>
      </c>
    </row>
    <row r="260" spans="1:6" x14ac:dyDescent="0.25">
      <c r="A260" s="74" t="str">
        <f>IFERROR(VLOOKUP(Tabla1[[#This Row],[Nombre científico]],SISF_Nombres!$A$2:$B$1099,2,FALSE),0)</f>
        <v>Árbol Espinaca</v>
      </c>
      <c r="B260" s="72" t="s">
        <v>759</v>
      </c>
      <c r="C260" s="73">
        <v>1</v>
      </c>
      <c r="D260" s="16"/>
      <c r="E260" s="81">
        <f>IFERROR(Tabla1[[#This Row],[Monto a pagar]]/Tabla1[[#This Row],[V m3 Bruto a otorgar]],0)</f>
        <v>0</v>
      </c>
      <c r="F260" s="82">
        <f>IFERROR((($B$14+$B$15)*(($B$17+Tabla1[[#This Row],[Valor CCE]]+$B$18)/3))*$B$13*Tabla1[[#This Row],[V m3 Bruto a otorgar]],0)</f>
        <v>0</v>
      </c>
    </row>
    <row r="261" spans="1:6" x14ac:dyDescent="0.25">
      <c r="A261" s="74" t="str">
        <f>IFERROR(VLOOKUP(Tabla1[[#This Row],[Nombre científico]],SISF_Nombres!$A$2:$B$1099,2,FALSE),0)</f>
        <v>Berenjenillo</v>
      </c>
      <c r="B261" s="72" t="s">
        <v>760</v>
      </c>
      <c r="C261" s="73">
        <v>1</v>
      </c>
      <c r="D261" s="16"/>
      <c r="E261" s="81">
        <f>IFERROR(Tabla1[[#This Row],[Monto a pagar]]/Tabla1[[#This Row],[V m3 Bruto a otorgar]],0)</f>
        <v>0</v>
      </c>
      <c r="F261" s="82">
        <f>IFERROR((($B$14+$B$15)*(($B$17+Tabla1[[#This Row],[Valor CCE]]+$B$18)/3))*$B$13*Tabla1[[#This Row],[V m3 Bruto a otorgar]],0)</f>
        <v>0</v>
      </c>
    </row>
    <row r="262" spans="1:6" x14ac:dyDescent="0.25">
      <c r="A262" s="74" t="str">
        <f>IFERROR(VLOOKUP(Tabla1[[#This Row],[Nombre científico]],SISF_Nombres!$A$2:$B$1099,2,FALSE),0)</f>
        <v>Tabaquillo</v>
      </c>
      <c r="B262" s="72" t="s">
        <v>761</v>
      </c>
      <c r="C262" s="73">
        <v>1</v>
      </c>
      <c r="D262" s="16"/>
      <c r="E262" s="81">
        <f>IFERROR(Tabla1[[#This Row],[Monto a pagar]]/Tabla1[[#This Row],[V m3 Bruto a otorgar]],0)</f>
        <v>0</v>
      </c>
      <c r="F262" s="82">
        <f>IFERROR((($B$14+$B$15)*(($B$17+Tabla1[[#This Row],[Valor CCE]]+$B$18)/3))*$B$13*Tabla1[[#This Row],[V m3 Bruto a otorgar]],0)</f>
        <v>0</v>
      </c>
    </row>
    <row r="263" spans="1:6" x14ac:dyDescent="0.25">
      <c r="A263" s="74" t="str">
        <f>IFERROR(VLOOKUP(Tabla1[[#This Row],[Nombre científico]],SISF_Nombres!$A$2:$B$1099,2,FALSE),0)</f>
        <v>Chichiburra</v>
      </c>
      <c r="B263" s="72" t="s">
        <v>762</v>
      </c>
      <c r="C263" s="73">
        <v>1</v>
      </c>
      <c r="D263" s="16"/>
      <c r="E263" s="81">
        <f>IFERROR(Tabla1[[#This Row],[Monto a pagar]]/Tabla1[[#This Row],[V m3 Bruto a otorgar]],0)</f>
        <v>0</v>
      </c>
      <c r="F263" s="82">
        <f>IFERROR((($B$14+$B$15)*(($B$17+Tabla1[[#This Row],[Valor CCE]]+$B$18)/3))*$B$13*Tabla1[[#This Row],[V m3 Bruto a otorgar]],0)</f>
        <v>0</v>
      </c>
    </row>
    <row r="264" spans="1:6" x14ac:dyDescent="0.25">
      <c r="A264" s="74" t="str">
        <f>IFERROR(VLOOKUP(Tabla1[[#This Row],[Nombre científico]],SISF_Nombres!$A$2:$B$1099,2,FALSE),0)</f>
        <v>Blanco</v>
      </c>
      <c r="B264" s="72" t="s">
        <v>763</v>
      </c>
      <c r="C264" s="73">
        <v>1</v>
      </c>
      <c r="D264" s="16"/>
      <c r="E264" s="81">
        <f>IFERROR(Tabla1[[#This Row],[Monto a pagar]]/Tabla1[[#This Row],[V m3 Bruto a otorgar]],0)</f>
        <v>0</v>
      </c>
      <c r="F264" s="82">
        <f>IFERROR((($B$14+$B$15)*(($B$17+Tabla1[[#This Row],[Valor CCE]]+$B$18)/3))*$B$13*Tabla1[[#This Row],[V m3 Bruto a otorgar]],0)</f>
        <v>0</v>
      </c>
    </row>
    <row r="265" spans="1:6" x14ac:dyDescent="0.25">
      <c r="A265" s="74" t="str">
        <f>IFERROR(VLOOKUP(Tabla1[[#This Row],[Nombre científico]],SISF_Nombres!$A$2:$B$1099,2,FALSE),0)</f>
        <v>Parasiempre</v>
      </c>
      <c r="B265" s="72" t="s">
        <v>221</v>
      </c>
      <c r="C265" s="73">
        <v>1.7</v>
      </c>
      <c r="D265" s="16"/>
      <c r="E265" s="81">
        <f>IFERROR(Tabla1[[#This Row],[Monto a pagar]]/Tabla1[[#This Row],[V m3 Bruto a otorgar]],0)</f>
        <v>0</v>
      </c>
      <c r="F265" s="82">
        <f>IFERROR((($B$14+$B$15)*(($B$17+Tabla1[[#This Row],[Valor CCE]]+$B$18)/3))*$B$13*Tabla1[[#This Row],[V m3 Bruto a otorgar]],0)</f>
        <v>0</v>
      </c>
    </row>
    <row r="266" spans="1:6" x14ac:dyDescent="0.25">
      <c r="A266" s="74" t="str">
        <f>IFERROR(VLOOKUP(Tabla1[[#This Row],[Nombre científico]],SISF_Nombres!$A$2:$B$1099,2,FALSE),0)</f>
        <v>Parasiempre</v>
      </c>
      <c r="B266" s="72" t="s">
        <v>764</v>
      </c>
      <c r="C266" s="73">
        <v>1</v>
      </c>
      <c r="D266" s="16"/>
      <c r="E266" s="81">
        <f>IFERROR(Tabla1[[#This Row],[Monto a pagar]]/Tabla1[[#This Row],[V m3 Bruto a otorgar]],0)</f>
        <v>0</v>
      </c>
      <c r="F266" s="82">
        <f>IFERROR((($B$14+$B$15)*(($B$17+Tabla1[[#This Row],[Valor CCE]]+$B$18)/3))*$B$13*Tabla1[[#This Row],[V m3 Bruto a otorgar]],0)</f>
        <v>0</v>
      </c>
    </row>
    <row r="267" spans="1:6" x14ac:dyDescent="0.25">
      <c r="A267" s="74" t="str">
        <f>IFERROR(VLOOKUP(Tabla1[[#This Row],[Nombre científico]],SISF_Nombres!$A$2:$B$1099,2,FALSE),0)</f>
        <v>Palma Areca</v>
      </c>
      <c r="B267" s="75" t="s">
        <v>2215</v>
      </c>
      <c r="C267" s="73">
        <v>1</v>
      </c>
      <c r="D267" s="16"/>
      <c r="E267" s="81">
        <f>IFERROR(Tabla1[[#This Row],[Monto a pagar]]/Tabla1[[#This Row],[V m3 Bruto a otorgar]],0)</f>
        <v>0</v>
      </c>
      <c r="F267" s="82">
        <f>IFERROR((($B$14+$B$15)*(($B$17+Tabla1[[#This Row],[Valor CCE]]+$B$18)/3))*$B$13*Tabla1[[#This Row],[V m3 Bruto a otorgar]],0)</f>
        <v>0</v>
      </c>
    </row>
    <row r="268" spans="1:6" x14ac:dyDescent="0.25">
      <c r="A268" s="74" t="str">
        <f>IFERROR(VLOOKUP(Tabla1[[#This Row],[Nombre científico]],SISF_Nombres!$A$2:$B$1099,2,FALSE),0)</f>
        <v>Cucharo</v>
      </c>
      <c r="B268" s="72" t="s">
        <v>765</v>
      </c>
      <c r="C268" s="73">
        <v>1</v>
      </c>
      <c r="D268" s="16"/>
      <c r="E268" s="81">
        <f>IFERROR(Tabla1[[#This Row],[Monto a pagar]]/Tabla1[[#This Row],[V m3 Bruto a otorgar]],0)</f>
        <v>0</v>
      </c>
      <c r="F268" s="82">
        <f>IFERROR((($B$14+$B$15)*(($B$17+Tabla1[[#This Row],[Valor CCE]]+$B$18)/3))*$B$13*Tabla1[[#This Row],[V m3 Bruto a otorgar]],0)</f>
        <v>0</v>
      </c>
    </row>
    <row r="269" spans="1:6" x14ac:dyDescent="0.25">
      <c r="A269" s="74" t="str">
        <f>IFERROR(VLOOKUP(Tabla1[[#This Row],[Nombre científico]],SISF_Nombres!$A$2:$B$1099,2,FALSE),0)</f>
        <v>Cucharo</v>
      </c>
      <c r="B269" s="72" t="s">
        <v>766</v>
      </c>
      <c r="C269" s="73">
        <v>1</v>
      </c>
      <c r="D269" s="16"/>
      <c r="E269" s="81">
        <f>IFERROR(Tabla1[[#This Row],[Monto a pagar]]/Tabla1[[#This Row],[V m3 Bruto a otorgar]],0)</f>
        <v>0</v>
      </c>
      <c r="F269" s="82">
        <f>IFERROR((($B$14+$B$15)*(($B$17+Tabla1[[#This Row],[Valor CCE]]+$B$18)/3))*$B$13*Tabla1[[#This Row],[V m3 Bruto a otorgar]],0)</f>
        <v>0</v>
      </c>
    </row>
    <row r="270" spans="1:6" x14ac:dyDescent="0.25">
      <c r="A270" s="74" t="str">
        <f>IFERROR(VLOOKUP(Tabla1[[#This Row],[Nombre científico]],SISF_Nombres!$A$2:$B$1099,2,FALSE),0)</f>
        <v>Indeterminado</v>
      </c>
      <c r="B270" s="72" t="s">
        <v>767</v>
      </c>
      <c r="C270" s="73">
        <v>1</v>
      </c>
      <c r="D270" s="16"/>
      <c r="E270" s="81">
        <f>IFERROR(Tabla1[[#This Row],[Monto a pagar]]/Tabla1[[#This Row],[V m3 Bruto a otorgar]],0)</f>
        <v>0</v>
      </c>
      <c r="F270" s="82">
        <f>IFERROR((($B$14+$B$15)*(($B$17+Tabla1[[#This Row],[Valor CCE]]+$B$18)/3))*$B$13*Tabla1[[#This Row],[V m3 Bruto a otorgar]],0)</f>
        <v>0</v>
      </c>
    </row>
    <row r="271" spans="1:6" x14ac:dyDescent="0.25">
      <c r="A271" s="74" t="str">
        <f>IFERROR(VLOOKUP(Tabla1[[#This Row],[Nombre científico]],SISF_Nombres!$A$2:$B$1099,2,FALSE),0)</f>
        <v>Zanca Araña</v>
      </c>
      <c r="B271" s="72" t="s">
        <v>768</v>
      </c>
      <c r="C271" s="73">
        <v>1</v>
      </c>
      <c r="D271" s="16"/>
      <c r="E271" s="81">
        <f>IFERROR(Tabla1[[#This Row],[Monto a pagar]]/Tabla1[[#This Row],[V m3 Bruto a otorgar]],0)</f>
        <v>0</v>
      </c>
      <c r="F271" s="82">
        <f>IFERROR((($B$14+$B$15)*(($B$17+Tabla1[[#This Row],[Valor CCE]]+$B$18)/3))*$B$13*Tabla1[[#This Row],[V m3 Bruto a otorgar]],0)</f>
        <v>0</v>
      </c>
    </row>
    <row r="272" spans="1:6" x14ac:dyDescent="0.25">
      <c r="A272" s="74" t="str">
        <f>IFERROR(VLOOKUP(Tabla1[[#This Row],[Nombre científico]],SISF_Nombres!$A$2:$B$1099,2,FALSE),0)</f>
        <v>Cucharo</v>
      </c>
      <c r="B272" s="72" t="s">
        <v>769</v>
      </c>
      <c r="C272" s="73">
        <v>1</v>
      </c>
      <c r="D272" s="16"/>
      <c r="E272" s="81">
        <f>IFERROR(Tabla1[[#This Row],[Monto a pagar]]/Tabla1[[#This Row],[V m3 Bruto a otorgar]],0)</f>
        <v>0</v>
      </c>
      <c r="F272" s="82">
        <f>IFERROR((($B$14+$B$15)*(($B$17+Tabla1[[#This Row],[Valor CCE]]+$B$18)/3))*$B$13*Tabla1[[#This Row],[V m3 Bruto a otorgar]],0)</f>
        <v>0</v>
      </c>
    </row>
    <row r="273" spans="1:6" x14ac:dyDescent="0.25">
      <c r="A273" s="74" t="str">
        <f>IFERROR(VLOOKUP(Tabla1[[#This Row],[Nombre científico]],SISF_Nombres!$A$2:$B$1099,2,FALSE),0)</f>
        <v>Polvorín</v>
      </c>
      <c r="B273" s="72" t="s">
        <v>770</v>
      </c>
      <c r="C273" s="73">
        <v>1</v>
      </c>
      <c r="D273" s="16"/>
      <c r="E273" s="81">
        <f>IFERROR(Tabla1[[#This Row],[Monto a pagar]]/Tabla1[[#This Row],[V m3 Bruto a otorgar]],0)</f>
        <v>0</v>
      </c>
      <c r="F273" s="82">
        <f>IFERROR((($B$14+$B$15)*(($B$17+Tabla1[[#This Row],[Valor CCE]]+$B$18)/3))*$B$13*Tabla1[[#This Row],[V m3 Bruto a otorgar]],0)</f>
        <v>0</v>
      </c>
    </row>
    <row r="274" spans="1:6" x14ac:dyDescent="0.25">
      <c r="A274" s="74" t="str">
        <f>IFERROR(VLOOKUP(Tabla1[[#This Row],[Nombre científico]],SISF_Nombres!$A$2:$B$1099,2,FALSE),0)</f>
        <v>Caimo</v>
      </c>
      <c r="B274" s="72" t="s">
        <v>224</v>
      </c>
      <c r="C274" s="73">
        <v>1.7</v>
      </c>
      <c r="D274" s="16"/>
      <c r="E274" s="81">
        <f>IFERROR(Tabla1[[#This Row],[Monto a pagar]]/Tabla1[[#This Row],[V m3 Bruto a otorgar]],0)</f>
        <v>0</v>
      </c>
      <c r="F274" s="82">
        <f>IFERROR((($B$14+$B$15)*(($B$17+Tabla1[[#This Row],[Valor CCE]]+$B$18)/3))*$B$13*Tabla1[[#This Row],[V m3 Bruto a otorgar]],0)</f>
        <v>0</v>
      </c>
    </row>
    <row r="275" spans="1:6" x14ac:dyDescent="0.25">
      <c r="A275" s="74" t="str">
        <f>IFERROR(VLOOKUP(Tabla1[[#This Row],[Nombre científico]],SISF_Nombres!$A$2:$B$1099,2,FALSE),0)</f>
        <v>Caimo</v>
      </c>
      <c r="B275" s="72" t="s">
        <v>771</v>
      </c>
      <c r="C275" s="73">
        <v>1</v>
      </c>
      <c r="D275" s="16"/>
      <c r="E275" s="81">
        <f>IFERROR(Tabla1[[#This Row],[Monto a pagar]]/Tabla1[[#This Row],[V m3 Bruto a otorgar]],0)</f>
        <v>0</v>
      </c>
      <c r="F275" s="82">
        <f>IFERROR((($B$14+$B$15)*(($B$17+Tabla1[[#This Row],[Valor CCE]]+$B$18)/3))*$B$13*Tabla1[[#This Row],[V m3 Bruto a otorgar]],0)</f>
        <v>0</v>
      </c>
    </row>
    <row r="276" spans="1:6" x14ac:dyDescent="0.25">
      <c r="A276" s="74" t="str">
        <f>IFERROR(VLOOKUP(Tabla1[[#This Row],[Nombre científico]],SISF_Nombres!$A$2:$B$1099,2,FALSE),0)</f>
        <v>Cascarillo</v>
      </c>
      <c r="B276" s="72" t="s">
        <v>772</v>
      </c>
      <c r="C276" s="73">
        <v>1</v>
      </c>
      <c r="D276" s="16"/>
      <c r="E276" s="81">
        <f>IFERROR(Tabla1[[#This Row],[Monto a pagar]]/Tabla1[[#This Row],[V m3 Bruto a otorgar]],0)</f>
        <v>0</v>
      </c>
      <c r="F276" s="82">
        <f>IFERROR((($B$14+$B$15)*(($B$17+Tabla1[[#This Row],[Valor CCE]]+$B$18)/3))*$B$13*Tabla1[[#This Row],[V m3 Bruto a otorgar]],0)</f>
        <v>0</v>
      </c>
    </row>
    <row r="277" spans="1:6" x14ac:dyDescent="0.25">
      <c r="A277" s="74" t="str">
        <f>IFERROR(VLOOKUP(Tabla1[[#This Row],[Nombre científico]],SISF_Nombres!$A$2:$B$1099,2,FALSE),0)</f>
        <v>Cascarillo</v>
      </c>
      <c r="B277" s="72" t="s">
        <v>773</v>
      </c>
      <c r="C277" s="73">
        <v>1</v>
      </c>
      <c r="D277" s="16"/>
      <c r="E277" s="81">
        <f>IFERROR(Tabla1[[#This Row],[Monto a pagar]]/Tabla1[[#This Row],[V m3 Bruto a otorgar]],0)</f>
        <v>0</v>
      </c>
      <c r="F277" s="82">
        <f>IFERROR((($B$14+$B$15)*(($B$17+Tabla1[[#This Row],[Valor CCE]]+$B$18)/3))*$B$13*Tabla1[[#This Row],[V m3 Bruto a otorgar]],0)</f>
        <v>0</v>
      </c>
    </row>
    <row r="278" spans="1:6" x14ac:dyDescent="0.25">
      <c r="A278" s="74" t="str">
        <f>IFERROR(VLOOKUP(Tabla1[[#This Row],[Nombre científico]],SISF_Nombres!$A$2:$B$1099,2,FALSE),0)</f>
        <v>Laurel</v>
      </c>
      <c r="B278" s="72" t="s">
        <v>774</v>
      </c>
      <c r="C278" s="73">
        <v>1</v>
      </c>
      <c r="D278" s="16"/>
      <c r="E278" s="81">
        <f>IFERROR(Tabla1[[#This Row],[Monto a pagar]]/Tabla1[[#This Row],[V m3 Bruto a otorgar]],0)</f>
        <v>0</v>
      </c>
      <c r="F278" s="82">
        <f>IFERROR((($B$14+$B$15)*(($B$17+Tabla1[[#This Row],[Valor CCE]]+$B$18)/3))*$B$13*Tabla1[[#This Row],[V m3 Bruto a otorgar]],0)</f>
        <v>0</v>
      </c>
    </row>
    <row r="279" spans="1:6" x14ac:dyDescent="0.25">
      <c r="A279" s="74" t="str">
        <f>IFERROR(VLOOKUP(Tabla1[[#This Row],[Nombre científico]],SISF_Nombres!$A$2:$B$1099,2,FALSE),0)</f>
        <v>Pendo</v>
      </c>
      <c r="B279" s="72" t="s">
        <v>775</v>
      </c>
      <c r="C279" s="73">
        <v>1</v>
      </c>
      <c r="D279" s="16"/>
      <c r="E279" s="81">
        <f>IFERROR(Tabla1[[#This Row],[Monto a pagar]]/Tabla1[[#This Row],[V m3 Bruto a otorgar]],0)</f>
        <v>0</v>
      </c>
      <c r="F279" s="82">
        <f>IFERROR((($B$14+$B$15)*(($B$17+Tabla1[[#This Row],[Valor CCE]]+$B$18)/3))*$B$13*Tabla1[[#This Row],[V m3 Bruto a otorgar]],0)</f>
        <v>0</v>
      </c>
    </row>
    <row r="280" spans="1:6" x14ac:dyDescent="0.25">
      <c r="A280" s="74" t="str">
        <f>IFERROR(VLOOKUP(Tabla1[[#This Row],[Nombre científico]],SISF_Nombres!$A$2:$B$1099,2,FALSE),0)</f>
        <v>Teuro</v>
      </c>
      <c r="B280" s="72" t="s">
        <v>776</v>
      </c>
      <c r="C280" s="73">
        <v>1</v>
      </c>
      <c r="D280" s="16"/>
      <c r="E280" s="81">
        <f>IFERROR(Tabla1[[#This Row],[Monto a pagar]]/Tabla1[[#This Row],[V m3 Bruto a otorgar]],0)</f>
        <v>0</v>
      </c>
      <c r="F280" s="82">
        <f>IFERROR((($B$14+$B$15)*(($B$17+Tabla1[[#This Row],[Valor CCE]]+$B$18)/3))*$B$13*Tabla1[[#This Row],[V m3 Bruto a otorgar]],0)</f>
        <v>0</v>
      </c>
    </row>
    <row r="281" spans="1:6" x14ac:dyDescent="0.25">
      <c r="A281" s="74" t="str">
        <f>IFERROR(VLOOKUP(Tabla1[[#This Row],[Nombre científico]],SISF_Nombres!$A$2:$B$1099,2,FALSE),0)</f>
        <v>Calabacillo</v>
      </c>
      <c r="B281" s="72" t="s">
        <v>777</v>
      </c>
      <c r="C281" s="73">
        <v>1</v>
      </c>
      <c r="D281" s="16"/>
      <c r="E281" s="81">
        <f>IFERROR(Tabla1[[#This Row],[Monto a pagar]]/Tabla1[[#This Row],[V m3 Bruto a otorgar]],0)</f>
        <v>0</v>
      </c>
      <c r="F281" s="82">
        <f>IFERROR((($B$14+$B$15)*(($B$17+Tabla1[[#This Row],[Valor CCE]]+$B$18)/3))*$B$13*Tabla1[[#This Row],[V m3 Bruto a otorgar]],0)</f>
        <v>0</v>
      </c>
    </row>
    <row r="282" spans="1:6" x14ac:dyDescent="0.25">
      <c r="A282" s="74" t="str">
        <f>IFERROR(VLOOKUP(Tabla1[[#This Row],[Nombre científico]],SISF_Nombres!$A$2:$B$1099,2,FALSE),0)</f>
        <v>Quimulá</v>
      </c>
      <c r="B282" s="72" t="s">
        <v>778</v>
      </c>
      <c r="C282" s="73">
        <v>1</v>
      </c>
      <c r="D282" s="16"/>
      <c r="E282" s="81">
        <f>IFERROR(Tabla1[[#This Row],[Monto a pagar]]/Tabla1[[#This Row],[V m3 Bruto a otorgar]],0)</f>
        <v>0</v>
      </c>
      <c r="F282" s="82">
        <f>IFERROR((($B$14+$B$15)*(($B$17+Tabla1[[#This Row],[Valor CCE]]+$B$18)/3))*$B$13*Tabla1[[#This Row],[V m3 Bruto a otorgar]],0)</f>
        <v>0</v>
      </c>
    </row>
    <row r="283" spans="1:6" x14ac:dyDescent="0.25">
      <c r="A283" s="74" t="str">
        <f>IFERROR(VLOOKUP(Tabla1[[#This Row],[Nombre científico]],SISF_Nombres!$A$2:$B$1099,2,FALSE),0)</f>
        <v>Lima</v>
      </c>
      <c r="B283" s="75" t="s">
        <v>2216</v>
      </c>
      <c r="C283" s="73">
        <v>1</v>
      </c>
      <c r="D283" s="16"/>
      <c r="E283" s="81">
        <f>IFERROR(Tabla1[[#This Row],[Monto a pagar]]/Tabla1[[#This Row],[V m3 Bruto a otorgar]],0)</f>
        <v>0</v>
      </c>
      <c r="F283" s="82">
        <f>IFERROR((($B$14+$B$15)*(($B$17+Tabla1[[#This Row],[Valor CCE]]+$B$18)/3))*$B$13*Tabla1[[#This Row],[V m3 Bruto a otorgar]],0)</f>
        <v>0</v>
      </c>
    </row>
    <row r="284" spans="1:6" x14ac:dyDescent="0.25">
      <c r="A284" s="74" t="str">
        <f>IFERROR(VLOOKUP(Tabla1[[#This Row],[Nombre científico]],SISF_Nombres!$A$2:$B$1099,2,FALSE),0)</f>
        <v>Naranjo</v>
      </c>
      <c r="B284" s="75" t="s">
        <v>2217</v>
      </c>
      <c r="C284" s="73">
        <v>1</v>
      </c>
      <c r="D284" s="16"/>
      <c r="E284" s="81">
        <f>IFERROR(Tabla1[[#This Row],[Monto a pagar]]/Tabla1[[#This Row],[V m3 Bruto a otorgar]],0)</f>
        <v>0</v>
      </c>
      <c r="F284" s="82">
        <f>IFERROR((($B$14+$B$15)*(($B$17+Tabla1[[#This Row],[Valor CCE]]+$B$18)/3))*$B$13*Tabla1[[#This Row],[V m3 Bruto a otorgar]],0)</f>
        <v>0</v>
      </c>
    </row>
    <row r="285" spans="1:6" x14ac:dyDescent="0.25">
      <c r="A285" s="74" t="str">
        <f>IFERROR(VLOOKUP(Tabla1[[#This Row],[Nombre científico]],SISF_Nombres!$A$2:$B$1099,2,FALSE),0)</f>
        <v>Lima de Tahití</v>
      </c>
      <c r="B285" s="75" t="s">
        <v>2218</v>
      </c>
      <c r="C285" s="73">
        <v>1</v>
      </c>
      <c r="D285" s="16"/>
      <c r="E285" s="81">
        <f>IFERROR(Tabla1[[#This Row],[Monto a pagar]]/Tabla1[[#This Row],[V m3 Bruto a otorgar]],0)</f>
        <v>0</v>
      </c>
      <c r="F285" s="82">
        <f>IFERROR((($B$14+$B$15)*(($B$17+Tabla1[[#This Row],[Valor CCE]]+$B$18)/3))*$B$13*Tabla1[[#This Row],[V m3 Bruto a otorgar]],0)</f>
        <v>0</v>
      </c>
    </row>
    <row r="286" spans="1:6" x14ac:dyDescent="0.25">
      <c r="A286" s="74" t="str">
        <f>IFERROR(VLOOKUP(Tabla1[[#This Row],[Nombre científico]],SISF_Nombres!$A$2:$B$1099,2,FALSE),0)</f>
        <v>Limón</v>
      </c>
      <c r="B286" s="75" t="s">
        <v>2219</v>
      </c>
      <c r="C286" s="73">
        <v>1</v>
      </c>
      <c r="D286" s="16"/>
      <c r="E286" s="81">
        <f>IFERROR(Tabla1[[#This Row],[Monto a pagar]]/Tabla1[[#This Row],[V m3 Bruto a otorgar]],0)</f>
        <v>0</v>
      </c>
      <c r="F286" s="82">
        <f>IFERROR((($B$14+$B$15)*(($B$17+Tabla1[[#This Row],[Valor CCE]]+$B$18)/3))*$B$13*Tabla1[[#This Row],[V m3 Bruto a otorgar]],0)</f>
        <v>0</v>
      </c>
    </row>
    <row r="287" spans="1:6" x14ac:dyDescent="0.25">
      <c r="A287" s="74" t="str">
        <f>IFERROR(VLOOKUP(Tabla1[[#This Row],[Nombre científico]],SISF_Nombres!$A$2:$B$1099,2,FALSE),0)</f>
        <v>Naranjo Dulce</v>
      </c>
      <c r="B287" s="75" t="s">
        <v>2220</v>
      </c>
      <c r="C287" s="73">
        <v>1</v>
      </c>
      <c r="D287" s="16"/>
      <c r="E287" s="81">
        <f>IFERROR(Tabla1[[#This Row],[Monto a pagar]]/Tabla1[[#This Row],[V m3 Bruto a otorgar]],0)</f>
        <v>0</v>
      </c>
      <c r="F287" s="82">
        <f>IFERROR((($B$14+$B$15)*(($B$17+Tabla1[[#This Row],[Valor CCE]]+$B$18)/3))*$B$13*Tabla1[[#This Row],[V m3 Bruto a otorgar]],0)</f>
        <v>0</v>
      </c>
    </row>
    <row r="288" spans="1:6" x14ac:dyDescent="0.25">
      <c r="A288" s="74" t="str">
        <f>IFERROR(VLOOKUP(Tabla1[[#This Row],[Nombre científico]],SISF_Nombres!$A$2:$B$1099,2,FALSE),0)</f>
        <v>Limón Mandarino</v>
      </c>
      <c r="B288" s="75" t="s">
        <v>2221</v>
      </c>
      <c r="C288" s="73">
        <v>1</v>
      </c>
      <c r="D288" s="16"/>
      <c r="E288" s="81">
        <f>IFERROR(Tabla1[[#This Row],[Monto a pagar]]/Tabla1[[#This Row],[V m3 Bruto a otorgar]],0)</f>
        <v>0</v>
      </c>
      <c r="F288" s="82">
        <f>IFERROR((($B$14+$B$15)*(($B$17+Tabla1[[#This Row],[Valor CCE]]+$B$18)/3))*$B$13*Tabla1[[#This Row],[V m3 Bruto a otorgar]],0)</f>
        <v>0</v>
      </c>
    </row>
    <row r="289" spans="1:6" x14ac:dyDescent="0.25">
      <c r="A289" s="74" t="str">
        <f>IFERROR(VLOOKUP(Tabla1[[#This Row],[Nombre científico]],SISF_Nombres!$A$2:$B$1099,2,FALSE),0)</f>
        <v>Naranjo Amargo</v>
      </c>
      <c r="B289" s="75" t="s">
        <v>2222</v>
      </c>
      <c r="C289" s="73">
        <v>1</v>
      </c>
      <c r="D289" s="16"/>
      <c r="E289" s="81">
        <f>IFERROR(Tabla1[[#This Row],[Monto a pagar]]/Tabla1[[#This Row],[V m3 Bruto a otorgar]],0)</f>
        <v>0</v>
      </c>
      <c r="F289" s="82">
        <f>IFERROR((($B$14+$B$15)*(($B$17+Tabla1[[#This Row],[Valor CCE]]+$B$18)/3))*$B$13*Tabla1[[#This Row],[V m3 Bruto a otorgar]],0)</f>
        <v>0</v>
      </c>
    </row>
    <row r="290" spans="1:6" x14ac:dyDescent="0.25">
      <c r="A290" s="74" t="str">
        <f>IFERROR(VLOOKUP(Tabla1[[#This Row],[Nombre científico]],SISF_Nombres!$A$2:$B$1099,2,FALSE),0)</f>
        <v>Limon</v>
      </c>
      <c r="B290" s="75" t="s">
        <v>2223</v>
      </c>
      <c r="C290" s="73">
        <v>1</v>
      </c>
      <c r="D290" s="16"/>
      <c r="E290" s="81">
        <f>IFERROR(Tabla1[[#This Row],[Monto a pagar]]/Tabla1[[#This Row],[V m3 Bruto a otorgar]],0)</f>
        <v>0</v>
      </c>
      <c r="F290" s="82">
        <f>IFERROR((($B$14+$B$15)*(($B$17+Tabla1[[#This Row],[Valor CCE]]+$B$18)/3))*$B$13*Tabla1[[#This Row],[V m3 Bruto a otorgar]],0)</f>
        <v>0</v>
      </c>
    </row>
    <row r="291" spans="1:6" x14ac:dyDescent="0.25">
      <c r="A291" s="74" t="str">
        <f>IFERROR(VLOOKUP(Tabla1[[#This Row],[Nombre científico]],SISF_Nombres!$A$2:$B$1099,2,FALSE),0)</f>
        <v>Toronjo</v>
      </c>
      <c r="B291" s="75" t="s">
        <v>2224</v>
      </c>
      <c r="C291" s="73">
        <v>1</v>
      </c>
      <c r="D291" s="16"/>
      <c r="E291" s="81">
        <f>IFERROR(Tabla1[[#This Row],[Monto a pagar]]/Tabla1[[#This Row],[V m3 Bruto a otorgar]],0)</f>
        <v>0</v>
      </c>
      <c r="F291" s="82">
        <f>IFERROR((($B$14+$B$15)*(($B$17+Tabla1[[#This Row],[Valor CCE]]+$B$18)/3))*$B$13*Tabla1[[#This Row],[V m3 Bruto a otorgar]],0)</f>
        <v>0</v>
      </c>
    </row>
    <row r="292" spans="1:6" x14ac:dyDescent="0.25">
      <c r="A292" s="74" t="str">
        <f>IFERROR(VLOOKUP(Tabla1[[#This Row],[Nombre científico]],SISF_Nombres!$A$2:$B$1099,2,FALSE),0)</f>
        <v>Mandarina</v>
      </c>
      <c r="B292" s="75" t="s">
        <v>2225</v>
      </c>
      <c r="C292" s="73">
        <v>1</v>
      </c>
      <c r="D292" s="16"/>
      <c r="E292" s="81">
        <f>IFERROR(Tabla1[[#This Row],[Monto a pagar]]/Tabla1[[#This Row],[V m3 Bruto a otorgar]],0)</f>
        <v>0</v>
      </c>
      <c r="F292" s="82">
        <f>IFERROR((($B$14+$B$15)*(($B$17+Tabla1[[#This Row],[Valor CCE]]+$B$18)/3))*$B$13*Tabla1[[#This Row],[V m3 Bruto a otorgar]],0)</f>
        <v>0</v>
      </c>
    </row>
    <row r="293" spans="1:6" x14ac:dyDescent="0.25">
      <c r="A293" s="74">
        <f>IFERROR(VLOOKUP(Tabla1[[#This Row],[Nombre científico]],SISF_Nombres!$A$2:$B$1099,2,FALSE),0)</f>
        <v>0</v>
      </c>
      <c r="B293" s="72" t="s">
        <v>227</v>
      </c>
      <c r="C293" s="73">
        <v>1.7</v>
      </c>
      <c r="D293" s="16"/>
      <c r="E293" s="81">
        <f>IFERROR(Tabla1[[#This Row],[Monto a pagar]]/Tabla1[[#This Row],[V m3 Bruto a otorgar]],0)</f>
        <v>0</v>
      </c>
      <c r="F293" s="82">
        <f>IFERROR((($B$14+$B$15)*(($B$17+Tabla1[[#This Row],[Valor CCE]]+$B$18)/3))*$B$13*Tabla1[[#This Row],[V m3 Bruto a otorgar]],0)</f>
        <v>0</v>
      </c>
    </row>
    <row r="294" spans="1:6" x14ac:dyDescent="0.25">
      <c r="A294" s="74" t="str">
        <f>IFERROR(VLOOKUP(Tabla1[[#This Row],[Nombre científico]],SISF_Nombres!$A$2:$B$1099,2,FALSE),0)</f>
        <v>Limón</v>
      </c>
      <c r="B294" s="75" t="s">
        <v>2226</v>
      </c>
      <c r="C294" s="73">
        <v>1</v>
      </c>
      <c r="D294" s="16"/>
      <c r="E294" s="81">
        <f>IFERROR(Tabla1[[#This Row],[Monto a pagar]]/Tabla1[[#This Row],[V m3 Bruto a otorgar]],0)</f>
        <v>0</v>
      </c>
      <c r="F294" s="82">
        <f>IFERROR((($B$14+$B$15)*(($B$17+Tabla1[[#This Row],[Valor CCE]]+$B$18)/3))*$B$13*Tabla1[[#This Row],[V m3 Bruto a otorgar]],0)</f>
        <v>0</v>
      </c>
    </row>
    <row r="295" spans="1:6" x14ac:dyDescent="0.25">
      <c r="A295" s="74" t="str">
        <f>IFERROR(VLOOKUP(Tabla1[[#This Row],[Nombre científico]],SISF_Nombres!$A$2:$B$1099,2,FALSE),0)</f>
        <v>Naranjo Dulce</v>
      </c>
      <c r="B295" s="72" t="s">
        <v>779</v>
      </c>
      <c r="C295" s="73">
        <v>1</v>
      </c>
      <c r="D295" s="16"/>
      <c r="E295" s="81">
        <f>IFERROR(Tabla1[[#This Row],[Monto a pagar]]/Tabla1[[#This Row],[V m3 Bruto a otorgar]],0)</f>
        <v>0</v>
      </c>
      <c r="F295" s="82">
        <f>IFERROR((($B$14+$B$15)*(($B$17+Tabla1[[#This Row],[Valor CCE]]+$B$18)/3))*$B$13*Tabla1[[#This Row],[V m3 Bruto a otorgar]],0)</f>
        <v>0</v>
      </c>
    </row>
    <row r="296" spans="1:6" x14ac:dyDescent="0.25">
      <c r="A296" s="74" t="str">
        <f>IFERROR(VLOOKUP(Tabla1[[#This Row],[Nombre científico]],SISF_Nombres!$A$2:$B$1099,2,FALSE),0)</f>
        <v>Cauchillo</v>
      </c>
      <c r="B296" s="72" t="s">
        <v>780</v>
      </c>
      <c r="C296" s="73">
        <v>1</v>
      </c>
      <c r="D296" s="16"/>
      <c r="E296" s="81">
        <f>IFERROR(Tabla1[[#This Row],[Monto a pagar]]/Tabla1[[#This Row],[V m3 Bruto a otorgar]],0)</f>
        <v>0</v>
      </c>
      <c r="F296" s="82">
        <f>IFERROR((($B$14+$B$15)*(($B$17+Tabla1[[#This Row],[Valor CCE]]+$B$18)/3))*$B$13*Tabla1[[#This Row],[V m3 Bruto a otorgar]],0)</f>
        <v>0</v>
      </c>
    </row>
    <row r="297" spans="1:6" x14ac:dyDescent="0.25">
      <c r="A297" s="74" t="str">
        <f>IFERROR(VLOOKUP(Tabla1[[#This Row],[Nombre científico]],SISF_Nombres!$A$2:$B$1099,2,FALSE),0)</f>
        <v>Ají Mora</v>
      </c>
      <c r="B297" s="72" t="s">
        <v>231</v>
      </c>
      <c r="C297" s="73">
        <v>1.7</v>
      </c>
      <c r="D297" s="16"/>
      <c r="E297" s="81">
        <f>IFERROR(Tabla1[[#This Row],[Monto a pagar]]/Tabla1[[#This Row],[V m3 Bruto a otorgar]],0)</f>
        <v>0</v>
      </c>
      <c r="F297" s="82">
        <f>IFERROR((($B$14+$B$15)*(($B$17+Tabla1[[#This Row],[Valor CCE]]+$B$18)/3))*$B$13*Tabla1[[#This Row],[V m3 Bruto a otorgar]],0)</f>
        <v>0</v>
      </c>
    </row>
    <row r="298" spans="1:6" x14ac:dyDescent="0.25">
      <c r="A298" s="74" t="str">
        <f>IFERROR(VLOOKUP(Tabla1[[#This Row],[Nombre científico]],SISF_Nombres!$A$2:$B$1099,2,FALSE),0)</f>
        <v>Sapán</v>
      </c>
      <c r="B298" s="72" t="s">
        <v>234</v>
      </c>
      <c r="C298" s="73">
        <v>2.7</v>
      </c>
      <c r="D298" s="16"/>
      <c r="E298" s="81">
        <f>IFERROR(Tabla1[[#This Row],[Monto a pagar]]/Tabla1[[#This Row],[V m3 Bruto a otorgar]],0)</f>
        <v>0</v>
      </c>
      <c r="F298" s="82">
        <f>IFERROR((($B$14+$B$15)*(($B$17+Tabla1[[#This Row],[Valor CCE]]+$B$18)/3))*$B$13*Tabla1[[#This Row],[V m3 Bruto a otorgar]],0)</f>
        <v>0</v>
      </c>
    </row>
    <row r="299" spans="1:6" x14ac:dyDescent="0.25">
      <c r="A299" s="74" t="str">
        <f>IFERROR(VLOOKUP(Tabla1[[#This Row],[Nombre científico]],SISF_Nombres!$A$2:$B$1099,2,FALSE),0)</f>
        <v>Sapán</v>
      </c>
      <c r="B299" s="72" t="s">
        <v>237</v>
      </c>
      <c r="C299" s="73">
        <v>2.7</v>
      </c>
      <c r="D299" s="16"/>
      <c r="E299" s="81">
        <f>IFERROR(Tabla1[[#This Row],[Monto a pagar]]/Tabla1[[#This Row],[V m3 Bruto a otorgar]],0)</f>
        <v>0</v>
      </c>
      <c r="F299" s="82">
        <f>IFERROR((($B$14+$B$15)*(($B$17+Tabla1[[#This Row],[Valor CCE]]+$B$18)/3))*$B$13*Tabla1[[#This Row],[V m3 Bruto a otorgar]],0)</f>
        <v>0</v>
      </c>
    </row>
    <row r="300" spans="1:6" x14ac:dyDescent="0.25">
      <c r="A300" s="74" t="str">
        <f>IFERROR(VLOOKUP(Tabla1[[#This Row],[Nombre científico]],SISF_Nombres!$A$2:$B$1099,2,FALSE),0)</f>
        <v>Chiriguaco</v>
      </c>
      <c r="B300" s="72" t="s">
        <v>781</v>
      </c>
      <c r="C300" s="73">
        <v>1</v>
      </c>
      <c r="D300" s="16"/>
      <c r="E300" s="81">
        <f>IFERROR(Tabla1[[#This Row],[Monto a pagar]]/Tabla1[[#This Row],[V m3 Bruto a otorgar]],0)</f>
        <v>0</v>
      </c>
      <c r="F300" s="82">
        <f>IFERROR((($B$14+$B$15)*(($B$17+Tabla1[[#This Row],[Valor CCE]]+$B$18)/3))*$B$13*Tabla1[[#This Row],[V m3 Bruto a otorgar]],0)</f>
        <v>0</v>
      </c>
    </row>
    <row r="301" spans="1:6" x14ac:dyDescent="0.25">
      <c r="A301" s="74" t="str">
        <f>IFERROR(VLOOKUP(Tabla1[[#This Row],[Nombre científico]],SISF_Nombres!$A$2:$B$1099,2,FALSE),0)</f>
        <v>Chiriguaco</v>
      </c>
      <c r="B301" s="72" t="s">
        <v>782</v>
      </c>
      <c r="C301" s="73">
        <v>1</v>
      </c>
      <c r="D301" s="16"/>
      <c r="E301" s="81">
        <f>IFERROR(Tabla1[[#This Row],[Monto a pagar]]/Tabla1[[#This Row],[V m3 Bruto a otorgar]],0)</f>
        <v>0</v>
      </c>
      <c r="F301" s="82">
        <f>IFERROR((($B$14+$B$15)*(($B$17+Tabla1[[#This Row],[Valor CCE]]+$B$18)/3))*$B$13*Tabla1[[#This Row],[V m3 Bruto a otorgar]],0)</f>
        <v>0</v>
      </c>
    </row>
    <row r="302" spans="1:6" x14ac:dyDescent="0.25">
      <c r="A302" s="74" t="str">
        <f>IFERROR(VLOOKUP(Tabla1[[#This Row],[Nombre científico]],SISF_Nombres!$A$2:$B$1099,2,FALSE),0)</f>
        <v>Pauche Negro</v>
      </c>
      <c r="B302" s="72" t="s">
        <v>783</v>
      </c>
      <c r="C302" s="73">
        <v>1</v>
      </c>
      <c r="D302" s="16"/>
      <c r="E302" s="81">
        <f>IFERROR(Tabla1[[#This Row],[Monto a pagar]]/Tabla1[[#This Row],[V m3 Bruto a otorgar]],0)</f>
        <v>0</v>
      </c>
      <c r="F302" s="82">
        <f>IFERROR((($B$14+$B$15)*(($B$17+Tabla1[[#This Row],[Valor CCE]]+$B$18)/3))*$B$13*Tabla1[[#This Row],[V m3 Bruto a otorgar]],0)</f>
        <v>0</v>
      </c>
    </row>
    <row r="303" spans="1:6" x14ac:dyDescent="0.25">
      <c r="A303" s="74" t="str">
        <f>IFERROR(VLOOKUP(Tabla1[[#This Row],[Nombre científico]],SISF_Nombres!$A$2:$B$1099,2,FALSE),0)</f>
        <v>Chilca Amarga</v>
      </c>
      <c r="B303" s="72" t="s">
        <v>784</v>
      </c>
      <c r="C303" s="73">
        <v>1</v>
      </c>
      <c r="D303" s="16"/>
      <c r="E303" s="81">
        <f>IFERROR(Tabla1[[#This Row],[Monto a pagar]]/Tabla1[[#This Row],[V m3 Bruto a otorgar]],0)</f>
        <v>0</v>
      </c>
      <c r="F303" s="82">
        <f>IFERROR((($B$14+$B$15)*(($B$17+Tabla1[[#This Row],[Valor CCE]]+$B$18)/3))*$B$13*Tabla1[[#This Row],[V m3 Bruto a otorgar]],0)</f>
        <v>0</v>
      </c>
    </row>
    <row r="304" spans="1:6" x14ac:dyDescent="0.25">
      <c r="A304" s="74" t="str">
        <f>IFERROR(VLOOKUP(Tabla1[[#This Row],[Nombre científico]],SISF_Nombres!$A$2:$B$1099,2,FALSE),0)</f>
        <v>Frailejón de Costa</v>
      </c>
      <c r="B304" s="72" t="s">
        <v>785</v>
      </c>
      <c r="C304" s="73">
        <v>1</v>
      </c>
      <c r="D304" s="16"/>
      <c r="E304" s="81">
        <f>IFERROR(Tabla1[[#This Row],[Monto a pagar]]/Tabla1[[#This Row],[V m3 Bruto a otorgar]],0)</f>
        <v>0</v>
      </c>
      <c r="F304" s="82">
        <f>IFERROR((($B$14+$B$15)*(($B$17+Tabla1[[#This Row],[Valor CCE]]+$B$18)/3))*$B$13*Tabla1[[#This Row],[V m3 Bruto a otorgar]],0)</f>
        <v>0</v>
      </c>
    </row>
    <row r="305" spans="1:6" x14ac:dyDescent="0.25">
      <c r="A305" s="74" t="str">
        <f>IFERROR(VLOOKUP(Tabla1[[#This Row],[Nombre científico]],SISF_Nombres!$A$2:$B$1099,2,FALSE),0)</f>
        <v>Mora Blanca</v>
      </c>
      <c r="B305" s="72" t="s">
        <v>786</v>
      </c>
      <c r="C305" s="73">
        <v>1</v>
      </c>
      <c r="D305" s="16"/>
      <c r="E305" s="81">
        <f>IFERROR(Tabla1[[#This Row],[Monto a pagar]]/Tabla1[[#This Row],[V m3 Bruto a otorgar]],0)</f>
        <v>0</v>
      </c>
      <c r="F305" s="82">
        <f>IFERROR((($B$14+$B$15)*(($B$17+Tabla1[[#This Row],[Valor CCE]]+$B$18)/3))*$B$13*Tabla1[[#This Row],[V m3 Bruto a otorgar]],0)</f>
        <v>0</v>
      </c>
    </row>
    <row r="306" spans="1:6" x14ac:dyDescent="0.25">
      <c r="A306" s="74" t="str">
        <f>IFERROR(VLOOKUP(Tabla1[[#This Row],[Nombre científico]],SISF_Nombres!$A$2:$B$1099,2,FALSE),0)</f>
        <v>Mucurita</v>
      </c>
      <c r="B306" s="72" t="s">
        <v>787</v>
      </c>
      <c r="C306" s="73">
        <v>1</v>
      </c>
      <c r="D306" s="16"/>
      <c r="E306" s="81">
        <f>IFERROR(Tabla1[[#This Row],[Monto a pagar]]/Tabla1[[#This Row],[V m3 Bruto a otorgar]],0)</f>
        <v>0</v>
      </c>
      <c r="F306" s="82">
        <f>IFERROR((($B$14+$B$15)*(($B$17+Tabla1[[#This Row],[Valor CCE]]+$B$18)/3))*$B$13*Tabla1[[#This Row],[V m3 Bruto a otorgar]],0)</f>
        <v>0</v>
      </c>
    </row>
    <row r="307" spans="1:6" x14ac:dyDescent="0.25">
      <c r="A307" s="74" t="str">
        <f>IFERROR(VLOOKUP(Tabla1[[#This Row],[Nombre científico]],SISF_Nombres!$A$2:$B$1099,2,FALSE),0)</f>
        <v>Chagualo</v>
      </c>
      <c r="B307" s="72" t="s">
        <v>788</v>
      </c>
      <c r="C307" s="73">
        <v>1</v>
      </c>
      <c r="D307" s="16"/>
      <c r="E307" s="81">
        <f>IFERROR(Tabla1[[#This Row],[Monto a pagar]]/Tabla1[[#This Row],[V m3 Bruto a otorgar]],0)</f>
        <v>0</v>
      </c>
      <c r="F307" s="82">
        <f>IFERROR((($B$14+$B$15)*(($B$17+Tabla1[[#This Row],[Valor CCE]]+$B$18)/3))*$B$13*Tabla1[[#This Row],[V m3 Bruto a otorgar]],0)</f>
        <v>0</v>
      </c>
    </row>
    <row r="308" spans="1:6" x14ac:dyDescent="0.25">
      <c r="A308" s="74" t="str">
        <f>IFERROR(VLOOKUP(Tabla1[[#This Row],[Nombre científico]],SISF_Nombres!$A$2:$B$1099,2,FALSE),0)</f>
        <v>Chagualo</v>
      </c>
      <c r="B308" s="72" t="s">
        <v>789</v>
      </c>
      <c r="C308" s="73">
        <v>1</v>
      </c>
      <c r="D308" s="16"/>
      <c r="E308" s="81">
        <f>IFERROR(Tabla1[[#This Row],[Monto a pagar]]/Tabla1[[#This Row],[V m3 Bruto a otorgar]],0)</f>
        <v>0</v>
      </c>
      <c r="F308" s="82">
        <f>IFERROR((($B$14+$B$15)*(($B$17+Tabla1[[#This Row],[Valor CCE]]+$B$18)/3))*$B$13*Tabla1[[#This Row],[V m3 Bruto a otorgar]],0)</f>
        <v>0</v>
      </c>
    </row>
    <row r="309" spans="1:6" x14ac:dyDescent="0.25">
      <c r="A309" s="74" t="str">
        <f>IFERROR(VLOOKUP(Tabla1[[#This Row],[Nombre científico]],SISF_Nombres!$A$2:$B$1099,2,FALSE),0)</f>
        <v>Abraza Palo</v>
      </c>
      <c r="B309" s="72" t="s">
        <v>790</v>
      </c>
      <c r="C309" s="73">
        <v>1</v>
      </c>
      <c r="D309" s="16"/>
      <c r="E309" s="81">
        <f>IFERROR(Tabla1[[#This Row],[Monto a pagar]]/Tabla1[[#This Row],[V m3 Bruto a otorgar]],0)</f>
        <v>0</v>
      </c>
      <c r="F309" s="82">
        <f>IFERROR((($B$14+$B$15)*(($B$17+Tabla1[[#This Row],[Valor CCE]]+$B$18)/3))*$B$13*Tabla1[[#This Row],[V m3 Bruto a otorgar]],0)</f>
        <v>0</v>
      </c>
    </row>
    <row r="310" spans="1:6" x14ac:dyDescent="0.25">
      <c r="A310" s="74" t="str">
        <f>IFERROR(VLOOKUP(Tabla1[[#This Row],[Nombre científico]],SISF_Nombres!$A$2:$B$1099,2,FALSE),0)</f>
        <v>Matapalo</v>
      </c>
      <c r="B310" s="72" t="s">
        <v>791</v>
      </c>
      <c r="C310" s="73">
        <v>1</v>
      </c>
      <c r="D310" s="16"/>
      <c r="E310" s="81">
        <f>IFERROR(Tabla1[[#This Row],[Monto a pagar]]/Tabla1[[#This Row],[V m3 Bruto a otorgar]],0)</f>
        <v>0</v>
      </c>
      <c r="F310" s="82">
        <f>IFERROR((($B$14+$B$15)*(($B$17+Tabla1[[#This Row],[Valor CCE]]+$B$18)/3))*$B$13*Tabla1[[#This Row],[V m3 Bruto a otorgar]],0)</f>
        <v>0</v>
      </c>
    </row>
    <row r="311" spans="1:6" x14ac:dyDescent="0.25">
      <c r="A311" s="74" t="str">
        <f>IFERROR(VLOOKUP(Tabla1[[#This Row],[Nombre científico]],SISF_Nombres!$A$2:$B$1099,2,FALSE),0)</f>
        <v>Chagualo</v>
      </c>
      <c r="B311" s="72" t="s">
        <v>792</v>
      </c>
      <c r="C311" s="73">
        <v>1</v>
      </c>
      <c r="D311" s="16"/>
      <c r="E311" s="81">
        <f>IFERROR(Tabla1[[#This Row],[Monto a pagar]]/Tabla1[[#This Row],[V m3 Bruto a otorgar]],0)</f>
        <v>0</v>
      </c>
      <c r="F311" s="82">
        <f>IFERROR((($B$14+$B$15)*(($B$17+Tabla1[[#This Row],[Valor CCE]]+$B$18)/3))*$B$13*Tabla1[[#This Row],[V m3 Bruto a otorgar]],0)</f>
        <v>0</v>
      </c>
    </row>
    <row r="312" spans="1:6" x14ac:dyDescent="0.25">
      <c r="A312" s="74" t="str">
        <f>IFERROR(VLOOKUP(Tabla1[[#This Row],[Nombre científico]],SISF_Nombres!$A$2:$B$1099,2,FALSE),0)</f>
        <v>Copé</v>
      </c>
      <c r="B312" s="72" t="s">
        <v>793</v>
      </c>
      <c r="C312" s="73">
        <v>1</v>
      </c>
      <c r="D312" s="16"/>
      <c r="E312" s="81">
        <f>IFERROR(Tabla1[[#This Row],[Monto a pagar]]/Tabla1[[#This Row],[V m3 Bruto a otorgar]],0)</f>
        <v>0</v>
      </c>
      <c r="F312" s="82">
        <f>IFERROR((($B$14+$B$15)*(($B$17+Tabla1[[#This Row],[Valor CCE]]+$B$18)/3))*$B$13*Tabla1[[#This Row],[V m3 Bruto a otorgar]],0)</f>
        <v>0</v>
      </c>
    </row>
    <row r="313" spans="1:6" x14ac:dyDescent="0.25">
      <c r="A313" s="74" t="str">
        <f>IFERROR(VLOOKUP(Tabla1[[#This Row],[Nombre científico]],SISF_Nombres!$A$2:$B$1099,2,FALSE),0)</f>
        <v>Chagualo</v>
      </c>
      <c r="B313" s="72" t="s">
        <v>794</v>
      </c>
      <c r="C313" s="73">
        <v>1</v>
      </c>
      <c r="D313" s="16"/>
      <c r="E313" s="81">
        <f>IFERROR(Tabla1[[#This Row],[Monto a pagar]]/Tabla1[[#This Row],[V m3 Bruto a otorgar]],0)</f>
        <v>0</v>
      </c>
      <c r="F313" s="82">
        <f>IFERROR((($B$14+$B$15)*(($B$17+Tabla1[[#This Row],[Valor CCE]]+$B$18)/3))*$B$13*Tabla1[[#This Row],[V m3 Bruto a otorgar]],0)</f>
        <v>0</v>
      </c>
    </row>
    <row r="314" spans="1:6" x14ac:dyDescent="0.25">
      <c r="A314" s="74" t="str">
        <f>IFERROR(VLOOKUP(Tabla1[[#This Row],[Nombre científico]],SISF_Nombres!$A$2:$B$1099,2,FALSE),0)</f>
        <v>Castañeto</v>
      </c>
      <c r="B314" s="72" t="s">
        <v>795</v>
      </c>
      <c r="C314" s="73">
        <v>1</v>
      </c>
      <c r="D314" s="16"/>
      <c r="E314" s="81">
        <f>IFERROR(Tabla1[[#This Row],[Monto a pagar]]/Tabla1[[#This Row],[V m3 Bruto a otorgar]],0)</f>
        <v>0</v>
      </c>
      <c r="F314" s="82">
        <f>IFERROR((($B$14+$B$15)*(($B$17+Tabla1[[#This Row],[Valor CCE]]+$B$18)/3))*$B$13*Tabla1[[#This Row],[V m3 Bruto a otorgar]],0)</f>
        <v>0</v>
      </c>
    </row>
    <row r="315" spans="1:6" x14ac:dyDescent="0.25">
      <c r="A315" s="74" t="str">
        <f>IFERROR(VLOOKUP(Tabla1[[#This Row],[Nombre científico]],SISF_Nombres!$A$2:$B$1099,2,FALSE),0)</f>
        <v>Cucharo</v>
      </c>
      <c r="B315" s="72" t="s">
        <v>796</v>
      </c>
      <c r="C315" s="73">
        <v>1</v>
      </c>
      <c r="D315" s="16"/>
      <c r="E315" s="81">
        <f>IFERROR(Tabla1[[#This Row],[Monto a pagar]]/Tabla1[[#This Row],[V m3 Bruto a otorgar]],0)</f>
        <v>0</v>
      </c>
      <c r="F315" s="82">
        <f>IFERROR((($B$14+$B$15)*(($B$17+Tabla1[[#This Row],[Valor CCE]]+$B$18)/3))*$B$13*Tabla1[[#This Row],[V m3 Bruto a otorgar]],0)</f>
        <v>0</v>
      </c>
    </row>
    <row r="316" spans="1:6" x14ac:dyDescent="0.25">
      <c r="A316" s="74" t="str">
        <f>IFERROR(VLOOKUP(Tabla1[[#This Row],[Nombre científico]],SISF_Nombres!$A$2:$B$1099,2,FALSE),0)</f>
        <v>Copey</v>
      </c>
      <c r="B316" s="72" t="s">
        <v>797</v>
      </c>
      <c r="C316" s="73">
        <v>1</v>
      </c>
      <c r="D316" s="16"/>
      <c r="E316" s="81">
        <f>IFERROR(Tabla1[[#This Row],[Monto a pagar]]/Tabla1[[#This Row],[V m3 Bruto a otorgar]],0)</f>
        <v>0</v>
      </c>
      <c r="F316" s="82">
        <f>IFERROR((($B$14+$B$15)*(($B$17+Tabla1[[#This Row],[Valor CCE]]+$B$18)/3))*$B$13*Tabla1[[#This Row],[V m3 Bruto a otorgar]],0)</f>
        <v>0</v>
      </c>
    </row>
    <row r="317" spans="1:6" x14ac:dyDescent="0.25">
      <c r="A317" s="74" t="str">
        <f>IFERROR(VLOOKUP(Tabla1[[#This Row],[Nombre científico]],SISF_Nombres!$A$2:$B$1099,2,FALSE),0)</f>
        <v>Matapalo</v>
      </c>
      <c r="B317" s="72" t="s">
        <v>798</v>
      </c>
      <c r="C317" s="73">
        <v>1</v>
      </c>
      <c r="D317" s="16"/>
      <c r="E317" s="81">
        <f>IFERROR(Tabla1[[#This Row],[Monto a pagar]]/Tabla1[[#This Row],[V m3 Bruto a otorgar]],0)</f>
        <v>0</v>
      </c>
      <c r="F317" s="82">
        <f>IFERROR((($B$14+$B$15)*(($B$17+Tabla1[[#This Row],[Valor CCE]]+$B$18)/3))*$B$13*Tabla1[[#This Row],[V m3 Bruto a otorgar]],0)</f>
        <v>0</v>
      </c>
    </row>
    <row r="318" spans="1:6" x14ac:dyDescent="0.25">
      <c r="A318" s="76" t="str">
        <f>IFERROR(VLOOKUP(Tabla1[[#This Row],[Nombre científico]],SISF_Nombres!$A$2:$B$1099,2,FALSE),0)</f>
        <v>Chagualo</v>
      </c>
      <c r="B318" s="78" t="s">
        <v>2157</v>
      </c>
      <c r="C318" s="73">
        <v>1</v>
      </c>
      <c r="D318" s="16"/>
      <c r="E318" s="81">
        <f>IFERROR(Tabla1[[#This Row],[Monto a pagar]]/Tabla1[[#This Row],[V m3 Bruto a otorgar]],0)</f>
        <v>0</v>
      </c>
      <c r="F318" s="82">
        <f>IFERROR((($B$14+$B$15)*(($B$17+Tabla1[[#This Row],[Valor CCE]]+$B$18)/3))*$B$13*Tabla1[[#This Row],[V m3 Bruto a otorgar]],0)</f>
        <v>0</v>
      </c>
    </row>
    <row r="319" spans="1:6" x14ac:dyDescent="0.25">
      <c r="A319" s="74" t="str">
        <f>IFERROR(VLOOKUP(Tabla1[[#This Row],[Nombre científico]],SISF_Nombres!$A$2:$B$1099,2,FALSE),0)</f>
        <v>Papayuelo</v>
      </c>
      <c r="B319" s="75" t="s">
        <v>2227</v>
      </c>
      <c r="C319" s="73">
        <v>1</v>
      </c>
      <c r="D319" s="16"/>
      <c r="E319" s="81">
        <f>IFERROR(Tabla1[[#This Row],[Monto a pagar]]/Tabla1[[#This Row],[V m3 Bruto a otorgar]],0)</f>
        <v>0</v>
      </c>
      <c r="F319" s="82">
        <f>IFERROR((($B$14+$B$15)*(($B$17+Tabla1[[#This Row],[Valor CCE]]+$B$18)/3))*$B$13*Tabla1[[#This Row],[V m3 Bruto a otorgar]],0)</f>
        <v>0</v>
      </c>
    </row>
    <row r="320" spans="1:6" x14ac:dyDescent="0.25">
      <c r="A320" s="74" t="str">
        <f>IFERROR(VLOOKUP(Tabla1[[#This Row],[Nombre científico]],SISF_Nombres!$A$2:$B$1099,2,FALSE),0)</f>
        <v>Papayuelo</v>
      </c>
      <c r="B320" s="75" t="s">
        <v>2228</v>
      </c>
      <c r="C320" s="73">
        <v>1</v>
      </c>
      <c r="D320" s="16"/>
      <c r="E320" s="81">
        <f>IFERROR(Tabla1[[#This Row],[Monto a pagar]]/Tabla1[[#This Row],[V m3 Bruto a otorgar]],0)</f>
        <v>0</v>
      </c>
      <c r="F320" s="82">
        <f>IFERROR((($B$14+$B$15)*(($B$17+Tabla1[[#This Row],[Valor CCE]]+$B$18)/3))*$B$13*Tabla1[[#This Row],[V m3 Bruto a otorgar]],0)</f>
        <v>0</v>
      </c>
    </row>
    <row r="321" spans="1:6" x14ac:dyDescent="0.25">
      <c r="A321" s="74" t="str">
        <f>IFERROR(VLOOKUP(Tabla1[[#This Row],[Nombre científico]],SISF_Nombres!$A$2:$B$1099,2,FALSE),0)</f>
        <v>Ortiga</v>
      </c>
      <c r="B321" s="72" t="s">
        <v>799</v>
      </c>
      <c r="C321" s="73">
        <v>1</v>
      </c>
      <c r="D321" s="16"/>
      <c r="E321" s="81">
        <f>IFERROR(Tabla1[[#This Row],[Monto a pagar]]/Tabla1[[#This Row],[V m3 Bruto a otorgar]],0)</f>
        <v>0</v>
      </c>
      <c r="F321" s="82">
        <f>IFERROR((($B$14+$B$15)*(($B$17+Tabla1[[#This Row],[Valor CCE]]+$B$18)/3))*$B$13*Tabla1[[#This Row],[V m3 Bruto a otorgar]],0)</f>
        <v>0</v>
      </c>
    </row>
    <row r="322" spans="1:6" x14ac:dyDescent="0.25">
      <c r="A322" s="74" t="str">
        <f>IFERROR(VLOOKUP(Tabla1[[#This Row],[Nombre científico]],SISF_Nombres!$A$2:$B$1099,2,FALSE),0)</f>
        <v>Ortiga Blanca</v>
      </c>
      <c r="B322" s="72" t="s">
        <v>800</v>
      </c>
      <c r="C322" s="73">
        <v>1</v>
      </c>
      <c r="D322" s="16"/>
      <c r="E322" s="81">
        <f>IFERROR(Tabla1[[#This Row],[Monto a pagar]]/Tabla1[[#This Row],[V m3 Bruto a otorgar]],0)</f>
        <v>0</v>
      </c>
      <c r="F322" s="82">
        <f>IFERROR((($B$14+$B$15)*(($B$17+Tabla1[[#This Row],[Valor CCE]]+$B$18)/3))*$B$13*Tabla1[[#This Row],[V m3 Bruto a otorgar]],0)</f>
        <v>0</v>
      </c>
    </row>
    <row r="323" spans="1:6" x14ac:dyDescent="0.25">
      <c r="A323" s="74" t="str">
        <f>IFERROR(VLOOKUP(Tabla1[[#This Row],[Nombre científico]],SISF_Nombres!$A$2:$B$1099,2,FALSE),0)</f>
        <v>Ortiga</v>
      </c>
      <c r="B323" s="72" t="s">
        <v>801</v>
      </c>
      <c r="C323" s="73">
        <v>1</v>
      </c>
      <c r="D323" s="16"/>
      <c r="E323" s="81">
        <f>IFERROR(Tabla1[[#This Row],[Monto a pagar]]/Tabla1[[#This Row],[V m3 Bruto a otorgar]],0)</f>
        <v>0</v>
      </c>
      <c r="F323" s="82">
        <f>IFERROR((($B$14+$B$15)*(($B$17+Tabla1[[#This Row],[Valor CCE]]+$B$18)/3))*$B$13*Tabla1[[#This Row],[V m3 Bruto a otorgar]],0)</f>
        <v>0</v>
      </c>
    </row>
    <row r="324" spans="1:6" x14ac:dyDescent="0.25">
      <c r="A324" s="74" t="str">
        <f>IFERROR(VLOOKUP(Tabla1[[#This Row],[Nombre científico]],SISF_Nombres!$A$2:$B$1099,2,FALSE),0)</f>
        <v>Uvero</v>
      </c>
      <c r="B324" s="72" t="s">
        <v>802</v>
      </c>
      <c r="C324" s="73">
        <v>1</v>
      </c>
      <c r="D324" s="16"/>
      <c r="E324" s="81">
        <f>IFERROR(Tabla1[[#This Row],[Monto a pagar]]/Tabla1[[#This Row],[V m3 Bruto a otorgar]],0)</f>
        <v>0</v>
      </c>
      <c r="F324" s="82">
        <f>IFERROR((($B$14+$B$15)*(($B$17+Tabla1[[#This Row],[Valor CCE]]+$B$18)/3))*$B$13*Tabla1[[#This Row],[V m3 Bruto a otorgar]],0)</f>
        <v>0</v>
      </c>
    </row>
    <row r="325" spans="1:6" x14ac:dyDescent="0.25">
      <c r="A325" s="74" t="str">
        <f>IFERROR(VLOOKUP(Tabla1[[#This Row],[Nombre científico]],SISF_Nombres!$A$2:$B$1099,2,FALSE),0)</f>
        <v>Uva de Playa</v>
      </c>
      <c r="B325" s="72" t="s">
        <v>803</v>
      </c>
      <c r="C325" s="73">
        <v>1</v>
      </c>
      <c r="D325" s="16"/>
      <c r="E325" s="81">
        <f>IFERROR(Tabla1[[#This Row],[Monto a pagar]]/Tabla1[[#This Row],[V m3 Bruto a otorgar]],0)</f>
        <v>0</v>
      </c>
      <c r="F325" s="82">
        <f>IFERROR((($B$14+$B$15)*(($B$17+Tabla1[[#This Row],[Valor CCE]]+$B$18)/3))*$B$13*Tabla1[[#This Row],[V m3 Bruto a otorgar]],0)</f>
        <v>0</v>
      </c>
    </row>
    <row r="326" spans="1:6" x14ac:dyDescent="0.25">
      <c r="A326" s="74" t="str">
        <f>IFERROR(VLOOKUP(Tabla1[[#This Row],[Nombre científico]],SISF_Nombres!$A$2:$B$1099,2,FALSE),0)</f>
        <v>Uverito</v>
      </c>
      <c r="B326" s="72" t="s">
        <v>804</v>
      </c>
      <c r="C326" s="73">
        <v>1</v>
      </c>
      <c r="D326" s="16"/>
      <c r="E326" s="81">
        <f>IFERROR(Tabla1[[#This Row],[Monto a pagar]]/Tabla1[[#This Row],[V m3 Bruto a otorgar]],0)</f>
        <v>0</v>
      </c>
      <c r="F326" s="82">
        <f>IFERROR((($B$14+$B$15)*(($B$17+Tabla1[[#This Row],[Valor CCE]]+$B$18)/3))*$B$13*Tabla1[[#This Row],[V m3 Bruto a otorgar]],0)</f>
        <v>0</v>
      </c>
    </row>
    <row r="327" spans="1:6" x14ac:dyDescent="0.25">
      <c r="A327" s="74" t="str">
        <f>IFERROR(VLOOKUP(Tabla1[[#This Row],[Nombre científico]],SISF_Nombres!$A$2:$B$1099,2,FALSE),0)</f>
        <v>Bototo</v>
      </c>
      <c r="B327" s="72" t="s">
        <v>805</v>
      </c>
      <c r="C327" s="73">
        <v>1</v>
      </c>
      <c r="D327" s="16"/>
      <c r="E327" s="81">
        <f>IFERROR(Tabla1[[#This Row],[Monto a pagar]]/Tabla1[[#This Row],[V m3 Bruto a otorgar]],0)</f>
        <v>0</v>
      </c>
      <c r="F327" s="82">
        <f>IFERROR((($B$14+$B$15)*(($B$17+Tabla1[[#This Row],[Valor CCE]]+$B$18)/3))*$B$13*Tabla1[[#This Row],[V m3 Bruto a otorgar]],0)</f>
        <v>0</v>
      </c>
    </row>
    <row r="328" spans="1:6" x14ac:dyDescent="0.25">
      <c r="A328" s="74" t="str">
        <f>IFERROR(VLOOKUP(Tabla1[[#This Row],[Nombre científico]],SISF_Nombres!$A$2:$B$1099,2,FALSE),0)</f>
        <v>Yuco</v>
      </c>
      <c r="B328" s="72" t="s">
        <v>806</v>
      </c>
      <c r="C328" s="73">
        <v>1</v>
      </c>
      <c r="D328" s="16"/>
      <c r="E328" s="81">
        <f>IFERROR(Tabla1[[#This Row],[Monto a pagar]]/Tabla1[[#This Row],[V m3 Bruto a otorgar]],0)</f>
        <v>0</v>
      </c>
      <c r="F328" s="82">
        <f>IFERROR((($B$14+$B$15)*(($B$17+Tabla1[[#This Row],[Valor CCE]]+$B$18)/3))*$B$13*Tabla1[[#This Row],[V m3 Bruto a otorgar]],0)</f>
        <v>0</v>
      </c>
    </row>
    <row r="329" spans="1:6" x14ac:dyDescent="0.25">
      <c r="A329" s="74" t="str">
        <f>IFERROR(VLOOKUP(Tabla1[[#This Row],[Nombre científico]],SISF_Nombres!$A$2:$B$1099,2,FALSE),0)</f>
        <v>Cocotero</v>
      </c>
      <c r="B329" s="72" t="s">
        <v>807</v>
      </c>
      <c r="C329" s="73">
        <v>1</v>
      </c>
      <c r="D329" s="16"/>
      <c r="E329" s="81">
        <f>IFERROR(Tabla1[[#This Row],[Monto a pagar]]/Tabla1[[#This Row],[V m3 Bruto a otorgar]],0)</f>
        <v>0</v>
      </c>
      <c r="F329" s="82">
        <f>IFERROR((($B$14+$B$15)*(($B$17+Tabla1[[#This Row],[Valor CCE]]+$B$18)/3))*$B$13*Tabla1[[#This Row],[V m3 Bruto a otorgar]],0)</f>
        <v>0</v>
      </c>
    </row>
    <row r="330" spans="1:6" x14ac:dyDescent="0.25">
      <c r="A330" s="74" t="str">
        <f>IFERROR(VLOOKUP(Tabla1[[#This Row],[Nombre científico]],SISF_Nombres!$A$2:$B$1099,2,FALSE),0)</f>
        <v>Croto</v>
      </c>
      <c r="B330" s="72" t="s">
        <v>808</v>
      </c>
      <c r="C330" s="73">
        <v>1</v>
      </c>
      <c r="D330" s="16"/>
      <c r="E330" s="81">
        <f>IFERROR(Tabla1[[#This Row],[Monto a pagar]]/Tabla1[[#This Row],[V m3 Bruto a otorgar]],0)</f>
        <v>0</v>
      </c>
      <c r="F330" s="82">
        <f>IFERROR((($B$14+$B$15)*(($B$17+Tabla1[[#This Row],[Valor CCE]]+$B$18)/3))*$B$13*Tabla1[[#This Row],[V m3 Bruto a otorgar]],0)</f>
        <v>0</v>
      </c>
    </row>
    <row r="331" spans="1:6" x14ac:dyDescent="0.25">
      <c r="A331" s="74" t="str">
        <f>IFERROR(VLOOKUP(Tabla1[[#This Row],[Nombre científico]],SISF_Nombres!$A$2:$B$1099,2,FALSE),0)</f>
        <v>Carbonero</v>
      </c>
      <c r="B331" s="72" t="s">
        <v>809</v>
      </c>
      <c r="C331" s="73">
        <v>1</v>
      </c>
      <c r="D331" s="16"/>
      <c r="E331" s="81">
        <f>IFERROR(Tabla1[[#This Row],[Monto a pagar]]/Tabla1[[#This Row],[V m3 Bruto a otorgar]],0)</f>
        <v>0</v>
      </c>
      <c r="F331" s="82">
        <f>IFERROR((($B$14+$B$15)*(($B$17+Tabla1[[#This Row],[Valor CCE]]+$B$18)/3))*$B$13*Tabla1[[#This Row],[V m3 Bruto a otorgar]],0)</f>
        <v>0</v>
      </c>
    </row>
    <row r="332" spans="1:6" x14ac:dyDescent="0.25">
      <c r="A332" s="74" t="str">
        <f>IFERROR(VLOOKUP(Tabla1[[#This Row],[Nombre científico]],SISF_Nombres!$A$2:$B$1099,2,FALSE),0)</f>
        <v>Castaño</v>
      </c>
      <c r="B332" s="72" t="s">
        <v>810</v>
      </c>
      <c r="C332" s="73">
        <v>1</v>
      </c>
      <c r="D332" s="16"/>
      <c r="E332" s="81">
        <f>IFERROR(Tabla1[[#This Row],[Monto a pagar]]/Tabla1[[#This Row],[V m3 Bruto a otorgar]],0)</f>
        <v>0</v>
      </c>
      <c r="F332" s="82">
        <f>IFERROR((($B$14+$B$15)*(($B$17+Tabla1[[#This Row],[Valor CCE]]+$B$18)/3))*$B$13*Tabla1[[#This Row],[V m3 Bruto a otorgar]],0)</f>
        <v>0</v>
      </c>
    </row>
    <row r="333" spans="1:6" x14ac:dyDescent="0.25">
      <c r="A333" s="74" t="str">
        <f>IFERROR(VLOOKUP(Tabla1[[#This Row],[Nombre científico]],SISF_Nombres!$A$2:$B$1099,2,FALSE),0)</f>
        <v>Sangregallo</v>
      </c>
      <c r="B333" s="72" t="s">
        <v>811</v>
      </c>
      <c r="C333" s="73">
        <v>1</v>
      </c>
      <c r="D333" s="16"/>
      <c r="E333" s="81">
        <f>IFERROR(Tabla1[[#This Row],[Monto a pagar]]/Tabla1[[#This Row],[V m3 Bruto a otorgar]],0)</f>
        <v>0</v>
      </c>
      <c r="F333" s="82">
        <f>IFERROR((($B$14+$B$15)*(($B$17+Tabla1[[#This Row],[Valor CCE]]+$B$18)/3))*$B$13*Tabla1[[#This Row],[V m3 Bruto a otorgar]],0)</f>
        <v>0</v>
      </c>
    </row>
    <row r="334" spans="1:6" x14ac:dyDescent="0.25">
      <c r="A334" s="74" t="str">
        <f>IFERROR(VLOOKUP(Tabla1[[#This Row],[Nombre científico]],SISF_Nombres!$A$2:$B$1099,2,FALSE),0)</f>
        <v>Arepo</v>
      </c>
      <c r="B334" s="72" t="s">
        <v>812</v>
      </c>
      <c r="C334" s="73">
        <v>1</v>
      </c>
      <c r="D334" s="16"/>
      <c r="E334" s="81">
        <f>IFERROR(Tabla1[[#This Row],[Monto a pagar]]/Tabla1[[#This Row],[V m3 Bruto a otorgar]],0)</f>
        <v>0</v>
      </c>
      <c r="F334" s="82">
        <f>IFERROR((($B$14+$B$15)*(($B$17+Tabla1[[#This Row],[Valor CCE]]+$B$18)/3))*$B$13*Tabla1[[#This Row],[V m3 Bruto a otorgar]],0)</f>
        <v>0</v>
      </c>
    </row>
    <row r="335" spans="1:6" x14ac:dyDescent="0.25">
      <c r="A335" s="74" t="str">
        <f>IFERROR(VLOOKUP(Tabla1[[#This Row],[Nombre científico]],SISF_Nombres!$A$2:$B$1099,2,FALSE),0)</f>
        <v>Azuceno</v>
      </c>
      <c r="B335" s="72" t="s">
        <v>813</v>
      </c>
      <c r="C335" s="73">
        <v>1</v>
      </c>
      <c r="D335" s="16"/>
      <c r="E335" s="81">
        <f>IFERROR(Tabla1[[#This Row],[Monto a pagar]]/Tabla1[[#This Row],[V m3 Bruto a otorgar]],0)</f>
        <v>0</v>
      </c>
      <c r="F335" s="82">
        <f>IFERROR((($B$14+$B$15)*(($B$17+Tabla1[[#This Row],[Valor CCE]]+$B$18)/3))*$B$13*Tabla1[[#This Row],[V m3 Bruto a otorgar]],0)</f>
        <v>0</v>
      </c>
    </row>
    <row r="336" spans="1:6" x14ac:dyDescent="0.25">
      <c r="A336" s="74" t="str">
        <f>IFERROR(VLOOKUP(Tabla1[[#This Row],[Nombre científico]],SISF_Nombres!$A$2:$B$1099,2,FALSE),0)</f>
        <v>Mangle Zaragoza</v>
      </c>
      <c r="B336" s="72" t="s">
        <v>814</v>
      </c>
      <c r="C336" s="73">
        <v>1</v>
      </c>
      <c r="D336" s="16"/>
      <c r="E336" s="81">
        <f>IFERROR(Tabla1[[#This Row],[Monto a pagar]]/Tabla1[[#This Row],[V m3 Bruto a otorgar]],0)</f>
        <v>0</v>
      </c>
      <c r="F336" s="82">
        <f>IFERROR((($B$14+$B$15)*(($B$17+Tabla1[[#This Row],[Valor CCE]]+$B$18)/3))*$B$13*Tabla1[[#This Row],[V m3 Bruto a otorgar]],0)</f>
        <v>0</v>
      </c>
    </row>
    <row r="337" spans="1:6" x14ac:dyDescent="0.25">
      <c r="A337" s="74" t="str">
        <f>IFERROR(VLOOKUP(Tabla1[[#This Row],[Nombre científico]],SISF_Nombres!$A$2:$B$1099,2,FALSE),0)</f>
        <v>Canime</v>
      </c>
      <c r="B337" s="72" t="s">
        <v>239</v>
      </c>
      <c r="C337" s="73">
        <v>1.7</v>
      </c>
      <c r="D337" s="16"/>
      <c r="E337" s="81">
        <f>IFERROR(Tabla1[[#This Row],[Monto a pagar]]/Tabla1[[#This Row],[V m3 Bruto a otorgar]],0)</f>
        <v>0</v>
      </c>
      <c r="F337" s="82">
        <f>IFERROR((($B$14+$B$15)*(($B$17+Tabla1[[#This Row],[Valor CCE]]+$B$18)/3))*$B$13*Tabla1[[#This Row],[V m3 Bruto a otorgar]],0)</f>
        <v>0</v>
      </c>
    </row>
    <row r="338" spans="1:6" x14ac:dyDescent="0.25">
      <c r="A338" s="74" t="str">
        <f>IFERROR(VLOOKUP(Tabla1[[#This Row],[Nombre científico]],SISF_Nombres!$A$2:$B$1099,2,FALSE),0)</f>
        <v>Laurel</v>
      </c>
      <c r="B338" s="72" t="s">
        <v>243</v>
      </c>
      <c r="C338" s="73">
        <v>1.7</v>
      </c>
      <c r="D338" s="16"/>
      <c r="E338" s="81">
        <f>IFERROR(Tabla1[[#This Row],[Monto a pagar]]/Tabla1[[#This Row],[V m3 Bruto a otorgar]],0)</f>
        <v>0</v>
      </c>
      <c r="F338" s="82">
        <f>IFERROR((($B$14+$B$15)*(($B$17+Tabla1[[#This Row],[Valor CCE]]+$B$18)/3))*$B$13*Tabla1[[#This Row],[V m3 Bruto a otorgar]],0)</f>
        <v>0</v>
      </c>
    </row>
    <row r="339" spans="1:6" x14ac:dyDescent="0.25">
      <c r="A339" s="76" t="str">
        <f>IFERROR(VLOOKUP(Tabla1[[#This Row],[Nombre científico]],SISF_Nombres!$A$2:$B$1099,2,FALSE),0)</f>
        <v>Muñeco</v>
      </c>
      <c r="B339" s="78" t="s">
        <v>2158</v>
      </c>
      <c r="C339" s="73">
        <v>1</v>
      </c>
      <c r="D339" s="16"/>
      <c r="E339" s="81">
        <f>IFERROR(Tabla1[[#This Row],[Monto a pagar]]/Tabla1[[#This Row],[V m3 Bruto a otorgar]],0)</f>
        <v>0</v>
      </c>
      <c r="F339" s="82">
        <f>IFERROR((($B$14+$B$15)*(($B$17+Tabla1[[#This Row],[Valor CCE]]+$B$18)/3))*$B$13*Tabla1[[#This Row],[V m3 Bruto a otorgar]],0)</f>
        <v>0</v>
      </c>
    </row>
    <row r="340" spans="1:6" x14ac:dyDescent="0.25">
      <c r="A340" s="74" t="str">
        <f>IFERROR(VLOOKUP(Tabla1[[#This Row],[Nombre científico]],SISF_Nombres!$A$2:$B$1099,2,FALSE),0)</f>
        <v>Mano De Oso</v>
      </c>
      <c r="B340" s="72" t="s">
        <v>815</v>
      </c>
      <c r="C340" s="73">
        <v>1</v>
      </c>
      <c r="D340" s="16"/>
      <c r="E340" s="81">
        <f>IFERROR(Tabla1[[#This Row],[Monto a pagar]]/Tabla1[[#This Row],[V m3 Bruto a otorgar]],0)</f>
        <v>0</v>
      </c>
      <c r="F340" s="82">
        <f>IFERROR((($B$14+$B$15)*(($B$17+Tabla1[[#This Row],[Valor CCE]]+$B$18)/3))*$B$13*Tabla1[[#This Row],[V m3 Bruto a otorgar]],0)</f>
        <v>0</v>
      </c>
    </row>
    <row r="341" spans="1:6" x14ac:dyDescent="0.25">
      <c r="A341" s="74" t="str">
        <f>IFERROR(VLOOKUP(Tabla1[[#This Row],[Nombre científico]],SISF_Nombres!$A$2:$B$1099,2,FALSE),0)</f>
        <v>Muñeco</v>
      </c>
      <c r="B341" s="72" t="s">
        <v>816</v>
      </c>
      <c r="C341" s="73">
        <v>1</v>
      </c>
      <c r="D341" s="16"/>
      <c r="E341" s="81">
        <f>IFERROR(Tabla1[[#This Row],[Monto a pagar]]/Tabla1[[#This Row],[V m3 Bruto a otorgar]],0)</f>
        <v>0</v>
      </c>
      <c r="F341" s="82">
        <f>IFERROR((($B$14+$B$15)*(($B$17+Tabla1[[#This Row],[Valor CCE]]+$B$18)/3))*$B$13*Tabla1[[#This Row],[V m3 Bruto a otorgar]],0)</f>
        <v>0</v>
      </c>
    </row>
    <row r="342" spans="1:6" x14ac:dyDescent="0.25">
      <c r="A342" s="74" t="str">
        <f>IFERROR(VLOOKUP(Tabla1[[#This Row],[Nombre científico]],SISF_Nombres!$A$2:$B$1099,2,FALSE),0)</f>
        <v>Muñeco</v>
      </c>
      <c r="B342" s="72" t="s">
        <v>817</v>
      </c>
      <c r="C342" s="73">
        <v>1</v>
      </c>
      <c r="D342" s="16"/>
      <c r="E342" s="81">
        <f>IFERROR(Tabla1[[#This Row],[Monto a pagar]]/Tabla1[[#This Row],[V m3 Bruto a otorgar]],0)</f>
        <v>0</v>
      </c>
      <c r="F342" s="82">
        <f>IFERROR((($B$14+$B$15)*(($B$17+Tabla1[[#This Row],[Valor CCE]]+$B$18)/3))*$B$13*Tabla1[[#This Row],[V m3 Bruto a otorgar]],0)</f>
        <v>0</v>
      </c>
    </row>
    <row r="343" spans="1:6" x14ac:dyDescent="0.25">
      <c r="A343" s="74" t="str">
        <f>IFERROR(VLOOKUP(Tabla1[[#This Row],[Nombre científico]],SISF_Nombres!$A$2:$B$1099,2,FALSE),0)</f>
        <v>Asauco</v>
      </c>
      <c r="B343" s="72" t="s">
        <v>818</v>
      </c>
      <c r="C343" s="73">
        <v>1</v>
      </c>
      <c r="D343" s="16"/>
      <c r="E343" s="81">
        <f>IFERROR(Tabla1[[#This Row],[Monto a pagar]]/Tabla1[[#This Row],[V m3 Bruto a otorgar]],0)</f>
        <v>0</v>
      </c>
      <c r="F343" s="82">
        <f>IFERROR((($B$14+$B$15)*(($B$17+Tabla1[[#This Row],[Valor CCE]]+$B$18)/3))*$B$13*Tabla1[[#This Row],[V m3 Bruto a otorgar]],0)</f>
        <v>0</v>
      </c>
    </row>
    <row r="344" spans="1:6" x14ac:dyDescent="0.25">
      <c r="A344" s="74" t="str">
        <f>IFERROR(VLOOKUP(Tabla1[[#This Row],[Nombre científico]],SISF_Nombres!$A$2:$B$1099,2,FALSE),0)</f>
        <v>Brazo de Tigre</v>
      </c>
      <c r="B344" s="72" t="s">
        <v>819</v>
      </c>
      <c r="C344" s="73">
        <v>1</v>
      </c>
      <c r="D344" s="16"/>
      <c r="E344" s="81">
        <f>IFERROR(Tabla1[[#This Row],[Monto a pagar]]/Tabla1[[#This Row],[V m3 Bruto a otorgar]],0)</f>
        <v>0</v>
      </c>
      <c r="F344" s="82">
        <f>IFERROR((($B$14+$B$15)*(($B$17+Tabla1[[#This Row],[Valor CCE]]+$B$18)/3))*$B$13*Tabla1[[#This Row],[V m3 Bruto a otorgar]],0)</f>
        <v>0</v>
      </c>
    </row>
    <row r="345" spans="1:6" x14ac:dyDescent="0.25">
      <c r="A345" s="74">
        <f>IFERROR(VLOOKUP(Tabla1[[#This Row],[Nombre científico]],SISF_Nombres!$A$2:$B$1099,2,FALSE),0)</f>
        <v>0</v>
      </c>
      <c r="B345" s="72" t="s">
        <v>247</v>
      </c>
      <c r="C345" s="73">
        <v>1.7</v>
      </c>
      <c r="D345" s="16"/>
      <c r="E345" s="81">
        <f>IFERROR(Tabla1[[#This Row],[Monto a pagar]]/Tabla1[[#This Row],[V m3 Bruto a otorgar]],0)</f>
        <v>0</v>
      </c>
      <c r="F345" s="82">
        <f>IFERROR((($B$14+$B$15)*(($B$17+Tabla1[[#This Row],[Valor CCE]]+$B$18)/3))*$B$13*Tabla1[[#This Row],[V m3 Bruto a otorgar]],0)</f>
        <v>0</v>
      </c>
    </row>
    <row r="346" spans="1:6" x14ac:dyDescent="0.25">
      <c r="A346" s="74" t="str">
        <f>IFERROR(VLOOKUP(Tabla1[[#This Row],[Nombre científico]],SISF_Nombres!$A$2:$B$1099,2,FALSE),0)</f>
        <v>Verdenegro</v>
      </c>
      <c r="B346" s="72" t="s">
        <v>820</v>
      </c>
      <c r="C346" s="73">
        <v>1</v>
      </c>
      <c r="D346" s="16"/>
      <c r="E346" s="81">
        <f>IFERROR(Tabla1[[#This Row],[Monto a pagar]]/Tabla1[[#This Row],[V m3 Bruto a otorgar]],0)</f>
        <v>0</v>
      </c>
      <c r="F346" s="82">
        <f>IFERROR((($B$14+$B$15)*(($B$17+Tabla1[[#This Row],[Valor CCE]]+$B$18)/3))*$B$13*Tabla1[[#This Row],[V m3 Bruto a otorgar]],0)</f>
        <v>0</v>
      </c>
    </row>
    <row r="347" spans="1:6" x14ac:dyDescent="0.25">
      <c r="A347" s="74" t="str">
        <f>IFERROR(VLOOKUP(Tabla1[[#This Row],[Nombre científico]],SISF_Nombres!$A$2:$B$1099,2,FALSE),0)</f>
        <v>Muñeco Blanco</v>
      </c>
      <c r="B347" s="72" t="s">
        <v>821</v>
      </c>
      <c r="C347" s="73">
        <v>1</v>
      </c>
      <c r="D347" s="16"/>
      <c r="E347" s="81">
        <f>IFERROR(Tabla1[[#This Row],[Monto a pagar]]/Tabla1[[#This Row],[V m3 Bruto a otorgar]],0)</f>
        <v>0</v>
      </c>
      <c r="F347" s="82">
        <f>IFERROR((($B$14+$B$15)*(($B$17+Tabla1[[#This Row],[Valor CCE]]+$B$18)/3))*$B$13*Tabla1[[#This Row],[V m3 Bruto a otorgar]],0)</f>
        <v>0</v>
      </c>
    </row>
    <row r="348" spans="1:6" x14ac:dyDescent="0.25">
      <c r="A348" s="74" t="str">
        <f>IFERROR(VLOOKUP(Tabla1[[#This Row],[Nombre científico]],SISF_Nombres!$A$2:$B$1099,2,FALSE),0)</f>
        <v>Tumbatoro</v>
      </c>
      <c r="B348" s="72" t="s">
        <v>822</v>
      </c>
      <c r="C348" s="73">
        <v>1</v>
      </c>
      <c r="D348" s="16"/>
      <c r="E348" s="81">
        <f>IFERROR(Tabla1[[#This Row],[Monto a pagar]]/Tabla1[[#This Row],[V m3 Bruto a otorgar]],0)</f>
        <v>0</v>
      </c>
      <c r="F348" s="82">
        <f>IFERROR((($B$14+$B$15)*(($B$17+Tabla1[[#This Row],[Valor CCE]]+$B$18)/3))*$B$13*Tabla1[[#This Row],[V m3 Bruto a otorgar]],0)</f>
        <v>0</v>
      </c>
    </row>
    <row r="349" spans="1:6" x14ac:dyDescent="0.25">
      <c r="A349" s="74" t="str">
        <f>IFERROR(VLOOKUP(Tabla1[[#This Row],[Nombre científico]],SISF_Nombres!$A$2:$B$1099,2,FALSE),0)</f>
        <v>Mallorquín</v>
      </c>
      <c r="B349" s="72" t="s">
        <v>823</v>
      </c>
      <c r="C349" s="73">
        <v>1</v>
      </c>
      <c r="D349" s="16"/>
      <c r="E349" s="81">
        <f>IFERROR(Tabla1[[#This Row],[Monto a pagar]]/Tabla1[[#This Row],[V m3 Bruto a otorgar]],0)</f>
        <v>0</v>
      </c>
      <c r="F349" s="82">
        <f>IFERROR((($B$14+$B$15)*(($B$17+Tabla1[[#This Row],[Valor CCE]]+$B$18)/3))*$B$13*Tabla1[[#This Row],[V m3 Bruto a otorgar]],0)</f>
        <v>0</v>
      </c>
    </row>
    <row r="350" spans="1:6" x14ac:dyDescent="0.25">
      <c r="A350" s="74" t="str">
        <f>IFERROR(VLOOKUP(Tabla1[[#This Row],[Nombre científico]],SISF_Nombres!$A$2:$B$1099,2,FALSE),0)</f>
        <v>Laurel</v>
      </c>
      <c r="B350" s="72" t="s">
        <v>824</v>
      </c>
      <c r="C350" s="73">
        <v>1</v>
      </c>
      <c r="D350" s="16"/>
      <c r="E350" s="81">
        <f>IFERROR(Tabla1[[#This Row],[Monto a pagar]]/Tabla1[[#This Row],[V m3 Bruto a otorgar]],0)</f>
        <v>0</v>
      </c>
      <c r="F350" s="82">
        <f>IFERROR((($B$14+$B$15)*(($B$17+Tabla1[[#This Row],[Valor CCE]]+$B$18)/3))*$B$13*Tabla1[[#This Row],[V m3 Bruto a otorgar]],0)</f>
        <v>0</v>
      </c>
    </row>
    <row r="351" spans="1:6" x14ac:dyDescent="0.25">
      <c r="A351" s="74" t="str">
        <f>IFERROR(VLOOKUP(Tabla1[[#This Row],[Nombre científico]],SISF_Nombres!$A$2:$B$1099,2,FALSE),0)</f>
        <v>Tabaquillo</v>
      </c>
      <c r="B351" s="72" t="s">
        <v>825</v>
      </c>
      <c r="C351" s="73">
        <v>1</v>
      </c>
      <c r="D351" s="16"/>
      <c r="E351" s="81">
        <f>IFERROR(Tabla1[[#This Row],[Monto a pagar]]/Tabla1[[#This Row],[V m3 Bruto a otorgar]],0)</f>
        <v>0</v>
      </c>
      <c r="F351" s="82">
        <f>IFERROR((($B$14+$B$15)*(($B$17+Tabla1[[#This Row],[Valor CCE]]+$B$18)/3))*$B$13*Tabla1[[#This Row],[V m3 Bruto a otorgar]],0)</f>
        <v>0</v>
      </c>
    </row>
    <row r="352" spans="1:6" x14ac:dyDescent="0.25">
      <c r="A352" s="74" t="str">
        <f>IFERROR(VLOOKUP(Tabla1[[#This Row],[Nombre científico]],SISF_Nombres!$A$2:$B$1099,2,FALSE),0)</f>
        <v>Lirio</v>
      </c>
      <c r="B352" s="72" t="s">
        <v>249</v>
      </c>
      <c r="C352" s="73">
        <v>1.7</v>
      </c>
      <c r="D352" s="16"/>
      <c r="E352" s="81">
        <f>IFERROR(Tabla1[[#This Row],[Monto a pagar]]/Tabla1[[#This Row],[V m3 Bruto a otorgar]],0)</f>
        <v>0</v>
      </c>
      <c r="F352" s="82">
        <f>IFERROR((($B$14+$B$15)*(($B$17+Tabla1[[#This Row],[Valor CCE]]+$B$18)/3))*$B$13*Tabla1[[#This Row],[V m3 Bruto a otorgar]],0)</f>
        <v>0</v>
      </c>
    </row>
    <row r="353" spans="1:6" x14ac:dyDescent="0.25">
      <c r="A353" s="74" t="str">
        <f>IFERROR(VLOOKUP(Tabla1[[#This Row],[Nombre científico]],SISF_Nombres!$A$2:$B$1099,2,FALSE),0)</f>
        <v>Cocuelo</v>
      </c>
      <c r="B353" s="72" t="s">
        <v>826</v>
      </c>
      <c r="C353" s="73">
        <v>1</v>
      </c>
      <c r="D353" s="16"/>
      <c r="E353" s="81">
        <f>IFERROR(Tabla1[[#This Row],[Monto a pagar]]/Tabla1[[#This Row],[V m3 Bruto a otorgar]],0)</f>
        <v>0</v>
      </c>
      <c r="F353" s="82">
        <f>IFERROR((($B$14+$B$15)*(($B$17+Tabla1[[#This Row],[Valor CCE]]+$B$18)/3))*$B$13*Tabla1[[#This Row],[V m3 Bruto a otorgar]],0)</f>
        <v>0</v>
      </c>
    </row>
    <row r="354" spans="1:6" x14ac:dyDescent="0.25">
      <c r="A354" s="74" t="str">
        <f>IFERROR(VLOOKUP(Tabla1[[#This Row],[Nombre científico]],SISF_Nombres!$A$2:$B$1099,2,FALSE),0)</f>
        <v>Bala de Cañón</v>
      </c>
      <c r="B354" s="72" t="s">
        <v>827</v>
      </c>
      <c r="C354" s="73">
        <v>1</v>
      </c>
      <c r="D354" s="16"/>
      <c r="E354" s="81">
        <f>IFERROR(Tabla1[[#This Row],[Monto a pagar]]/Tabla1[[#This Row],[V m3 Bruto a otorgar]],0)</f>
        <v>0</v>
      </c>
      <c r="F354" s="82">
        <f>IFERROR((($B$14+$B$15)*(($B$17+Tabla1[[#This Row],[Valor CCE]]+$B$18)/3))*$B$13*Tabla1[[#This Row],[V m3 Bruto a otorgar]],0)</f>
        <v>0</v>
      </c>
    </row>
    <row r="355" spans="1:6" x14ac:dyDescent="0.25">
      <c r="A355" s="74" t="str">
        <f>IFERROR(VLOOKUP(Tabla1[[#This Row],[Nombre científico]],SISF_Nombres!$A$2:$B$1099,2,FALSE),0)</f>
        <v>Cocuelo</v>
      </c>
      <c r="B355" s="72" t="s">
        <v>828</v>
      </c>
      <c r="C355" s="73">
        <v>1</v>
      </c>
      <c r="D355" s="16"/>
      <c r="E355" s="81">
        <f>IFERROR(Tabla1[[#This Row],[Monto a pagar]]/Tabla1[[#This Row],[V m3 Bruto a otorgar]],0)</f>
        <v>0</v>
      </c>
      <c r="F355" s="82">
        <f>IFERROR((($B$14+$B$15)*(($B$17+Tabla1[[#This Row],[Valor CCE]]+$B$18)/3))*$B$13*Tabla1[[#This Row],[V m3 Bruto a otorgar]],0)</f>
        <v>0</v>
      </c>
    </row>
    <row r="356" spans="1:6" x14ac:dyDescent="0.25">
      <c r="A356" s="74" t="str">
        <f>IFERROR(VLOOKUP(Tabla1[[#This Row],[Nombre científico]],SISF_Nombres!$A$2:$B$1099,2,FALSE),0)</f>
        <v>Matapalo</v>
      </c>
      <c r="B356" s="72" t="s">
        <v>829</v>
      </c>
      <c r="C356" s="73">
        <v>1</v>
      </c>
      <c r="D356" s="16"/>
      <c r="E356" s="81">
        <f>IFERROR(Tabla1[[#This Row],[Monto a pagar]]/Tabla1[[#This Row],[V m3 Bruto a otorgar]],0)</f>
        <v>0</v>
      </c>
      <c r="F356" s="82">
        <f>IFERROR((($B$14+$B$15)*(($B$17+Tabla1[[#This Row],[Valor CCE]]+$B$18)/3))*$B$13*Tabla1[[#This Row],[V m3 Bruto a otorgar]],0)</f>
        <v>0</v>
      </c>
    </row>
    <row r="357" spans="1:6" x14ac:dyDescent="0.25">
      <c r="A357" s="74" t="str">
        <f>IFERROR(VLOOKUP(Tabla1[[#This Row],[Nombre científico]],SISF_Nombres!$A$2:$B$1099,2,FALSE),0)</f>
        <v>Patudo</v>
      </c>
      <c r="B357" s="72" t="s">
        <v>830</v>
      </c>
      <c r="C357" s="73">
        <v>1</v>
      </c>
      <c r="D357" s="16"/>
      <c r="E357" s="81">
        <f>IFERROR(Tabla1[[#This Row],[Monto a pagar]]/Tabla1[[#This Row],[V m3 Bruto a otorgar]],0)</f>
        <v>0</v>
      </c>
      <c r="F357" s="82">
        <f>IFERROR((($B$14+$B$15)*(($B$17+Tabla1[[#This Row],[Valor CCE]]+$B$18)/3))*$B$13*Tabla1[[#This Row],[V m3 Bruto a otorgar]],0)</f>
        <v>0</v>
      </c>
    </row>
    <row r="358" spans="1:6" x14ac:dyDescent="0.25">
      <c r="A358" s="74" t="str">
        <f>IFERROR(VLOOKUP(Tabla1[[#This Row],[Nombre científico]],SISF_Nombres!$A$2:$B$1099,2,FALSE),0)</f>
        <v>Matapalo</v>
      </c>
      <c r="B358" s="75" t="s">
        <v>2229</v>
      </c>
      <c r="C358" s="73">
        <v>1</v>
      </c>
      <c r="D358" s="16"/>
      <c r="E358" s="81">
        <f>IFERROR(Tabla1[[#This Row],[Monto a pagar]]/Tabla1[[#This Row],[V m3 Bruto a otorgar]],0)</f>
        <v>0</v>
      </c>
      <c r="F358" s="82">
        <f>IFERROR((($B$14+$B$15)*(($B$17+Tabla1[[#This Row],[Valor CCE]]+$B$18)/3))*$B$13*Tabla1[[#This Row],[V m3 Bruto a otorgar]],0)</f>
        <v>0</v>
      </c>
    </row>
    <row r="359" spans="1:6" x14ac:dyDescent="0.25">
      <c r="A359" s="74" t="str">
        <f>IFERROR(VLOOKUP(Tabla1[[#This Row],[Nombre científico]],SISF_Nombres!$A$2:$B$1099,2,FALSE),0)</f>
        <v>Matapalo</v>
      </c>
      <c r="B359" s="75" t="s">
        <v>2230</v>
      </c>
      <c r="C359" s="73">
        <v>1</v>
      </c>
      <c r="D359" s="16"/>
      <c r="E359" s="81">
        <f>IFERROR(Tabla1[[#This Row],[Monto a pagar]]/Tabla1[[#This Row],[V m3 Bruto a otorgar]],0)</f>
        <v>0</v>
      </c>
      <c r="F359" s="82">
        <f>IFERROR((($B$14+$B$15)*(($B$17+Tabla1[[#This Row],[Valor CCE]]+$B$18)/3))*$B$13*Tabla1[[#This Row],[V m3 Bruto a otorgar]],0)</f>
        <v>0</v>
      </c>
    </row>
    <row r="360" spans="1:6" x14ac:dyDescent="0.25">
      <c r="A360" s="74" t="str">
        <f>IFERROR(VLOOKUP(Tabla1[[#This Row],[Nombre científico]],SISF_Nombres!$A$2:$B$1099,2,FALSE),0)</f>
        <v>Matapalo</v>
      </c>
      <c r="B360" s="75" t="s">
        <v>2231</v>
      </c>
      <c r="C360" s="73">
        <v>1</v>
      </c>
      <c r="D360" s="16"/>
      <c r="E360" s="81">
        <f>IFERROR(Tabla1[[#This Row],[Monto a pagar]]/Tabla1[[#This Row],[V m3 Bruto a otorgar]],0)</f>
        <v>0</v>
      </c>
      <c r="F360" s="82">
        <f>IFERROR((($B$14+$B$15)*(($B$17+Tabla1[[#This Row],[Valor CCE]]+$B$18)/3))*$B$13*Tabla1[[#This Row],[V m3 Bruto a otorgar]],0)</f>
        <v>0</v>
      </c>
    </row>
    <row r="361" spans="1:6" x14ac:dyDescent="0.25">
      <c r="A361" s="74" t="str">
        <f>IFERROR(VLOOKUP(Tabla1[[#This Row],[Nombre científico]],SISF_Nombres!$A$2:$B$1099,2,FALSE),0)</f>
        <v>Guayabillo</v>
      </c>
      <c r="B361" s="72" t="s">
        <v>831</v>
      </c>
      <c r="C361" s="73">
        <v>1</v>
      </c>
      <c r="D361" s="16"/>
      <c r="E361" s="81">
        <f>IFERROR(Tabla1[[#This Row],[Monto a pagar]]/Tabla1[[#This Row],[V m3 Bruto a otorgar]],0)</f>
        <v>0</v>
      </c>
      <c r="F361" s="82">
        <f>IFERROR((($B$14+$B$15)*(($B$17+Tabla1[[#This Row],[Valor CCE]]+$B$18)/3))*$B$13*Tabla1[[#This Row],[V m3 Bruto a otorgar]],0)</f>
        <v>0</v>
      </c>
    </row>
    <row r="362" spans="1:6" x14ac:dyDescent="0.25">
      <c r="A362" s="74" t="str">
        <f>IFERROR(VLOOKUP(Tabla1[[#This Row],[Nombre científico]],SISF_Nombres!$A$2:$B$1099,2,FALSE),0)</f>
        <v>Matecillo</v>
      </c>
      <c r="B362" s="72" t="s">
        <v>832</v>
      </c>
      <c r="C362" s="73">
        <v>1</v>
      </c>
      <c r="D362" s="16"/>
      <c r="E362" s="81">
        <f>IFERROR(Tabla1[[#This Row],[Monto a pagar]]/Tabla1[[#This Row],[V m3 Bruto a otorgar]],0)</f>
        <v>0</v>
      </c>
      <c r="F362" s="82">
        <f>IFERROR((($B$14+$B$15)*(($B$17+Tabla1[[#This Row],[Valor CCE]]+$B$18)/3))*$B$13*Tabla1[[#This Row],[V m3 Bruto a otorgar]],0)</f>
        <v>0</v>
      </c>
    </row>
    <row r="363" spans="1:6" x14ac:dyDescent="0.25">
      <c r="A363" s="74" t="str">
        <f>IFERROR(VLOOKUP(Tabla1[[#This Row],[Nombre científico]],SISF_Nombres!$A$2:$B$1099,2,FALSE),0)</f>
        <v>Totumo</v>
      </c>
      <c r="B363" s="72" t="s">
        <v>253</v>
      </c>
      <c r="C363" s="73">
        <v>1.7</v>
      </c>
      <c r="D363" s="16"/>
      <c r="E363" s="81">
        <f>IFERROR(Tabla1[[#This Row],[Monto a pagar]]/Tabla1[[#This Row],[V m3 Bruto a otorgar]],0)</f>
        <v>0</v>
      </c>
      <c r="F363" s="82">
        <f>IFERROR((($B$14+$B$15)*(($B$17+Tabla1[[#This Row],[Valor CCE]]+$B$18)/3))*$B$13*Tabla1[[#This Row],[V m3 Bruto a otorgar]],0)</f>
        <v>0</v>
      </c>
    </row>
    <row r="364" spans="1:6" x14ac:dyDescent="0.25">
      <c r="A364" s="74" t="str">
        <f>IFERROR(VLOOKUP(Tabla1[[#This Row],[Nombre científico]],SISF_Nombres!$A$2:$B$1099,2,FALSE),0)</f>
        <v>Árbol de Santa María</v>
      </c>
      <c r="B364" s="72" t="s">
        <v>833</v>
      </c>
      <c r="C364" s="73">
        <v>1</v>
      </c>
      <c r="D364" s="16"/>
      <c r="E364" s="81">
        <f>IFERROR(Tabla1[[#This Row],[Monto a pagar]]/Tabla1[[#This Row],[V m3 Bruto a otorgar]],0)</f>
        <v>0</v>
      </c>
      <c r="F364" s="82">
        <f>IFERROR((($B$14+$B$15)*(($B$17+Tabla1[[#This Row],[Valor CCE]]+$B$18)/3))*$B$13*Tabla1[[#This Row],[V m3 Bruto a otorgar]],0)</f>
        <v>0</v>
      </c>
    </row>
    <row r="365" spans="1:6" x14ac:dyDescent="0.25">
      <c r="A365" s="74" t="str">
        <f>IFERROR(VLOOKUP(Tabla1[[#This Row],[Nombre científico]],SISF_Nombres!$A$2:$B$1099,2,FALSE),0)</f>
        <v>Guacamayo</v>
      </c>
      <c r="B365" s="72" t="s">
        <v>834</v>
      </c>
      <c r="C365" s="73">
        <v>1</v>
      </c>
      <c r="D365" s="16"/>
      <c r="E365" s="81">
        <f>IFERROR(Tabla1[[#This Row],[Monto a pagar]]/Tabla1[[#This Row],[V m3 Bruto a otorgar]],0)</f>
        <v>0</v>
      </c>
      <c r="F365" s="82">
        <f>IFERROR((($B$14+$B$15)*(($B$17+Tabla1[[#This Row],[Valor CCE]]+$B$18)/3))*$B$13*Tabla1[[#This Row],[V m3 Bruto a otorgar]],0)</f>
        <v>0</v>
      </c>
    </row>
    <row r="366" spans="1:6" x14ac:dyDescent="0.25">
      <c r="A366" s="74" t="str">
        <f>IFERROR(VLOOKUP(Tabla1[[#This Row],[Nombre científico]],SISF_Nombres!$A$2:$B$1099,2,FALSE),0)</f>
        <v>Drago</v>
      </c>
      <c r="B366" s="75" t="s">
        <v>2232</v>
      </c>
      <c r="C366" s="73">
        <v>1</v>
      </c>
      <c r="D366" s="16"/>
      <c r="E366" s="81">
        <f>IFERROR(Tabla1[[#This Row],[Monto a pagar]]/Tabla1[[#This Row],[V m3 Bruto a otorgar]],0)</f>
        <v>0</v>
      </c>
      <c r="F366" s="82">
        <f>IFERROR((($B$14+$B$15)*(($B$17+Tabla1[[#This Row],[Valor CCE]]+$B$18)/3))*$B$13*Tabla1[[#This Row],[V m3 Bruto a otorgar]],0)</f>
        <v>0</v>
      </c>
    </row>
    <row r="367" spans="1:6" x14ac:dyDescent="0.25">
      <c r="A367" s="74" t="str">
        <f>IFERROR(VLOOKUP(Tabla1[[#This Row],[Nombre científico]],SISF_Nombres!$A$2:$B$1099,2,FALSE),0)</f>
        <v>Croto</v>
      </c>
      <c r="B367" s="75" t="s">
        <v>2233</v>
      </c>
      <c r="C367" s="73">
        <v>1</v>
      </c>
      <c r="D367" s="16"/>
      <c r="E367" s="81">
        <f>IFERROR(Tabla1[[#This Row],[Monto a pagar]]/Tabla1[[#This Row],[V m3 Bruto a otorgar]],0)</f>
        <v>0</v>
      </c>
      <c r="F367" s="82">
        <f>IFERROR((($B$14+$B$15)*(($B$17+Tabla1[[#This Row],[Valor CCE]]+$B$18)/3))*$B$13*Tabla1[[#This Row],[V m3 Bruto a otorgar]],0)</f>
        <v>0</v>
      </c>
    </row>
    <row r="368" spans="1:6" x14ac:dyDescent="0.25">
      <c r="A368" s="74" t="str">
        <f>IFERROR(VLOOKUP(Tabla1[[#This Row],[Nombre científico]],SISF_Nombres!$A$2:$B$1099,2,FALSE),0)</f>
        <v>Guacamayo</v>
      </c>
      <c r="B368" s="75" t="s">
        <v>2234</v>
      </c>
      <c r="C368" s="73">
        <v>1</v>
      </c>
      <c r="D368" s="16"/>
      <c r="E368" s="81">
        <f>IFERROR(Tabla1[[#This Row],[Monto a pagar]]/Tabla1[[#This Row],[V m3 Bruto a otorgar]],0)</f>
        <v>0</v>
      </c>
      <c r="F368" s="82">
        <f>IFERROR((($B$14+$B$15)*(($B$17+Tabla1[[#This Row],[Valor CCE]]+$B$18)/3))*$B$13*Tabla1[[#This Row],[V m3 Bruto a otorgar]],0)</f>
        <v>0</v>
      </c>
    </row>
    <row r="369" spans="1:6" x14ac:dyDescent="0.25">
      <c r="A369" s="74" t="str">
        <f>IFERROR(VLOOKUP(Tabla1[[#This Row],[Nombre científico]],SISF_Nombres!$A$2:$B$1099,2,FALSE),0)</f>
        <v>Guacamayo</v>
      </c>
      <c r="B369" s="75" t="s">
        <v>2235</v>
      </c>
      <c r="C369" s="73">
        <v>1</v>
      </c>
      <c r="D369" s="16"/>
      <c r="E369" s="81">
        <f>IFERROR(Tabla1[[#This Row],[Monto a pagar]]/Tabla1[[#This Row],[V m3 Bruto a otorgar]],0)</f>
        <v>0</v>
      </c>
      <c r="F369" s="82">
        <f>IFERROR((($B$14+$B$15)*(($B$17+Tabla1[[#This Row],[Valor CCE]]+$B$18)/3))*$B$13*Tabla1[[#This Row],[V m3 Bruto a otorgar]],0)</f>
        <v>0</v>
      </c>
    </row>
    <row r="370" spans="1:6" x14ac:dyDescent="0.25">
      <c r="A370" s="74" t="str">
        <f>IFERROR(VLOOKUP(Tabla1[[#This Row],[Nombre científico]],SISF_Nombres!$A$2:$B$1099,2,FALSE),0)</f>
        <v>Guacamayo</v>
      </c>
      <c r="B370" s="75" t="s">
        <v>2236</v>
      </c>
      <c r="C370" s="73">
        <v>1</v>
      </c>
      <c r="D370" s="16"/>
      <c r="E370" s="81">
        <f>IFERROR(Tabla1[[#This Row],[Monto a pagar]]/Tabla1[[#This Row],[V m3 Bruto a otorgar]],0)</f>
        <v>0</v>
      </c>
      <c r="F370" s="82">
        <f>IFERROR((($B$14+$B$15)*(($B$17+Tabla1[[#This Row],[Valor CCE]]+$B$18)/3))*$B$13*Tabla1[[#This Row],[V m3 Bruto a otorgar]],0)</f>
        <v>0</v>
      </c>
    </row>
    <row r="371" spans="1:6" x14ac:dyDescent="0.25">
      <c r="A371" s="74" t="str">
        <f>IFERROR(VLOOKUP(Tabla1[[#This Row],[Nombre científico]],SISF_Nombres!$A$2:$B$1099,2,FALSE),0)</f>
        <v>Cañabravo</v>
      </c>
      <c r="B371" s="72" t="s">
        <v>835</v>
      </c>
      <c r="C371" s="73">
        <v>1</v>
      </c>
      <c r="D371" s="16"/>
      <c r="E371" s="81">
        <f>IFERROR(Tabla1[[#This Row],[Monto a pagar]]/Tabla1[[#This Row],[V m3 Bruto a otorgar]],0)</f>
        <v>0</v>
      </c>
      <c r="F371" s="82">
        <f>IFERROR((($B$14+$B$15)*(($B$17+Tabla1[[#This Row],[Valor CCE]]+$B$18)/3))*$B$13*Tabla1[[#This Row],[V m3 Bruto a otorgar]],0)</f>
        <v>0</v>
      </c>
    </row>
    <row r="372" spans="1:6" x14ac:dyDescent="0.25">
      <c r="A372" s="74" t="str">
        <f>IFERROR(VLOOKUP(Tabla1[[#This Row],[Nombre científico]],SISF_Nombres!$A$2:$B$1099,2,FALSE),0)</f>
        <v>Mestizo</v>
      </c>
      <c r="B372" s="72" t="s">
        <v>836</v>
      </c>
      <c r="C372" s="73">
        <v>1</v>
      </c>
      <c r="D372" s="16"/>
      <c r="E372" s="81">
        <f>IFERROR(Tabla1[[#This Row],[Monto a pagar]]/Tabla1[[#This Row],[V m3 Bruto a otorgar]],0)</f>
        <v>0</v>
      </c>
      <c r="F372" s="82">
        <f>IFERROR((($B$14+$B$15)*(($B$17+Tabla1[[#This Row],[Valor CCE]]+$B$18)/3))*$B$13*Tabla1[[#This Row],[V m3 Bruto a otorgar]],0)</f>
        <v>0</v>
      </c>
    </row>
    <row r="373" spans="1:6" x14ac:dyDescent="0.25">
      <c r="A373" s="74" t="str">
        <f>IFERROR(VLOOKUP(Tabla1[[#This Row],[Nombre científico]],SISF_Nombres!$A$2:$B$1099,2,FALSE),0)</f>
        <v>Chaparrillo</v>
      </c>
      <c r="B373" s="72" t="s">
        <v>837</v>
      </c>
      <c r="C373" s="73">
        <v>1</v>
      </c>
      <c r="D373" s="16"/>
      <c r="E373" s="81">
        <f>IFERROR(Tabla1[[#This Row],[Monto a pagar]]/Tabla1[[#This Row],[V m3 Bruto a otorgar]],0)</f>
        <v>0</v>
      </c>
      <c r="F373" s="82">
        <f>IFERROR((($B$14+$B$15)*(($B$17+Tabla1[[#This Row],[Valor CCE]]+$B$18)/3))*$B$13*Tabla1[[#This Row],[V m3 Bruto a otorgar]],0)</f>
        <v>0</v>
      </c>
    </row>
    <row r="374" spans="1:6" x14ac:dyDescent="0.25">
      <c r="A374" s="74" t="str">
        <f>IFERROR(VLOOKUP(Tabla1[[#This Row],[Nombre científico]],SISF_Nombres!$A$2:$B$1099,2,FALSE),0)</f>
        <v>Corazón del Diablo</v>
      </c>
      <c r="B374" s="72" t="s">
        <v>838</v>
      </c>
      <c r="C374" s="73">
        <v>1</v>
      </c>
      <c r="D374" s="16"/>
      <c r="E374" s="81">
        <f>IFERROR(Tabla1[[#This Row],[Monto a pagar]]/Tabla1[[#This Row],[V m3 Bruto a otorgar]],0)</f>
        <v>0</v>
      </c>
      <c r="F374" s="82">
        <f>IFERROR((($B$14+$B$15)*(($B$17+Tabla1[[#This Row],[Valor CCE]]+$B$18)/3))*$B$13*Tabla1[[#This Row],[V m3 Bruto a otorgar]],0)</f>
        <v>0</v>
      </c>
    </row>
    <row r="375" spans="1:6" x14ac:dyDescent="0.25">
      <c r="A375" s="74" t="str">
        <f>IFERROR(VLOOKUP(Tabla1[[#This Row],[Nombre científico]],SISF_Nombres!$A$2:$B$1099,2,FALSE),0)</f>
        <v>Mestizo</v>
      </c>
      <c r="B375" s="72" t="s">
        <v>839</v>
      </c>
      <c r="C375" s="73">
        <v>1</v>
      </c>
      <c r="D375" s="16"/>
      <c r="E375" s="81">
        <f>IFERROR(Tabla1[[#This Row],[Monto a pagar]]/Tabla1[[#This Row],[V m3 Bruto a otorgar]],0)</f>
        <v>0</v>
      </c>
      <c r="F375" s="82">
        <f>IFERROR((($B$14+$B$15)*(($B$17+Tabla1[[#This Row],[Valor CCE]]+$B$18)/3))*$B$13*Tabla1[[#This Row],[V m3 Bruto a otorgar]],0)</f>
        <v>0</v>
      </c>
    </row>
    <row r="376" spans="1:6" x14ac:dyDescent="0.25">
      <c r="A376" s="76" t="str">
        <f>IFERROR(VLOOKUP(Tabla1[[#This Row],[Nombre científico]],SISF_Nombres!$A$2:$B$1099,2,FALSE),0)</f>
        <v>Mestizo</v>
      </c>
      <c r="B376" s="78" t="s">
        <v>2159</v>
      </c>
      <c r="C376" s="73">
        <v>1</v>
      </c>
      <c r="D376" s="16"/>
      <c r="E376" s="81">
        <f>IFERROR(Tabla1[[#This Row],[Monto a pagar]]/Tabla1[[#This Row],[V m3 Bruto a otorgar]],0)</f>
        <v>0</v>
      </c>
      <c r="F376" s="82">
        <f>IFERROR((($B$14+$B$15)*(($B$17+Tabla1[[#This Row],[Valor CCE]]+$B$18)/3))*$B$13*Tabla1[[#This Row],[V m3 Bruto a otorgar]],0)</f>
        <v>0</v>
      </c>
    </row>
    <row r="377" spans="1:6" x14ac:dyDescent="0.25">
      <c r="A377" s="74" t="str">
        <f>IFERROR(VLOOKUP(Tabla1[[#This Row],[Nombre científico]],SISF_Nombres!$A$2:$B$1099,2,FALSE),0)</f>
        <v>Escobilla</v>
      </c>
      <c r="B377" s="72" t="s">
        <v>840</v>
      </c>
      <c r="C377" s="73">
        <v>1</v>
      </c>
      <c r="D377" s="16"/>
      <c r="E377" s="81">
        <f>IFERROR(Tabla1[[#This Row],[Monto a pagar]]/Tabla1[[#This Row],[V m3 Bruto a otorgar]],0)</f>
        <v>0</v>
      </c>
      <c r="F377" s="82">
        <f>IFERROR((($B$14+$B$15)*(($B$17+Tabla1[[#This Row],[Valor CCE]]+$B$18)/3))*$B$13*Tabla1[[#This Row],[V m3 Bruto a otorgar]],0)</f>
        <v>0</v>
      </c>
    </row>
    <row r="378" spans="1:6" x14ac:dyDescent="0.25">
      <c r="A378" s="74">
        <f>IFERROR(VLOOKUP(Tabla1[[#This Row],[Nombre científico]],SISF_Nombres!$A$2:$B$1099,2,FALSE),0)</f>
        <v>0</v>
      </c>
      <c r="B378" s="75" t="s">
        <v>2267</v>
      </c>
      <c r="C378" s="73">
        <v>1</v>
      </c>
      <c r="D378" s="16"/>
      <c r="E378" s="81">
        <f>IFERROR(Tabla1[[#This Row],[Monto a pagar]]/Tabla1[[#This Row],[V m3 Bruto a otorgar]],0)</f>
        <v>0</v>
      </c>
      <c r="F378" s="82">
        <f>IFERROR((($B$14+$B$15)*(($B$17+Tabla1[[#This Row],[Valor CCE]]+$B$18)/3))*$B$13*Tabla1[[#This Row],[V m3 Bruto a otorgar]],0)</f>
        <v>0</v>
      </c>
    </row>
    <row r="379" spans="1:6" x14ac:dyDescent="0.25">
      <c r="A379" s="74" t="str">
        <f>IFERROR(VLOOKUP(Tabla1[[#This Row],[Nombre científico]],SISF_Nombres!$A$2:$B$1099,2,FALSE),0)</f>
        <v>Cipres</v>
      </c>
      <c r="B379" s="72" t="s">
        <v>842</v>
      </c>
      <c r="C379" s="73">
        <v>1</v>
      </c>
      <c r="D379" s="16"/>
      <c r="E379" s="81">
        <f>IFERROR(Tabla1[[#This Row],[Monto a pagar]]/Tabla1[[#This Row],[V m3 Bruto a otorgar]],0)</f>
        <v>0</v>
      </c>
      <c r="F379" s="82">
        <f>IFERROR((($B$14+$B$15)*(($B$17+Tabla1[[#This Row],[Valor CCE]]+$B$18)/3))*$B$13*Tabla1[[#This Row],[V m3 Bruto a otorgar]],0)</f>
        <v>0</v>
      </c>
    </row>
    <row r="380" spans="1:6" x14ac:dyDescent="0.25">
      <c r="A380" s="74" t="str">
        <f>IFERROR(VLOOKUP(Tabla1[[#This Row],[Nombre científico]],SISF_Nombres!$A$2:$B$1099,2,FALSE),0)</f>
        <v>Palma Boba</v>
      </c>
      <c r="B380" s="75" t="s">
        <v>2237</v>
      </c>
      <c r="C380" s="73">
        <v>1</v>
      </c>
      <c r="D380" s="16"/>
      <c r="E380" s="81">
        <f>IFERROR(Tabla1[[#This Row],[Monto a pagar]]/Tabla1[[#This Row],[V m3 Bruto a otorgar]],0)</f>
        <v>0</v>
      </c>
      <c r="F380" s="82">
        <f>IFERROR((($B$14+$B$15)*(($B$17+Tabla1[[#This Row],[Valor CCE]]+$B$18)/3))*$B$13*Tabla1[[#This Row],[V m3 Bruto a otorgar]],0)</f>
        <v>0</v>
      </c>
    </row>
    <row r="381" spans="1:6" x14ac:dyDescent="0.25">
      <c r="A381" s="74" t="str">
        <f>IFERROR(VLOOKUP(Tabla1[[#This Row],[Nombre científico]],SISF_Nombres!$A$2:$B$1099,2,FALSE),0)</f>
        <v>Rabo de Mico</v>
      </c>
      <c r="B381" s="75" t="s">
        <v>2238</v>
      </c>
      <c r="C381" s="73">
        <v>1</v>
      </c>
      <c r="D381" s="16"/>
      <c r="E381" s="81">
        <f>IFERROR(Tabla1[[#This Row],[Monto a pagar]]/Tabla1[[#This Row],[V m3 Bruto a otorgar]],0)</f>
        <v>0</v>
      </c>
      <c r="F381" s="82">
        <f>IFERROR((($B$14+$B$15)*(($B$17+Tabla1[[#This Row],[Valor CCE]]+$B$18)/3))*$B$13*Tabla1[[#This Row],[V m3 Bruto a otorgar]],0)</f>
        <v>0</v>
      </c>
    </row>
    <row r="382" spans="1:6" x14ac:dyDescent="0.25">
      <c r="A382" s="74" t="str">
        <f>IFERROR(VLOOKUP(Tabla1[[#This Row],[Nombre científico]],SISF_Nombres!$A$2:$B$1099,2,FALSE),0)</f>
        <v>Árbol Helecho</v>
      </c>
      <c r="B382" s="75" t="s">
        <v>2239</v>
      </c>
      <c r="C382" s="73">
        <v>1</v>
      </c>
      <c r="D382" s="16"/>
      <c r="E382" s="81">
        <f>IFERROR(Tabla1[[#This Row],[Monto a pagar]]/Tabla1[[#This Row],[V m3 Bruto a otorgar]],0)</f>
        <v>0</v>
      </c>
      <c r="F382" s="82">
        <f>IFERROR((($B$14+$B$15)*(($B$17+Tabla1[[#This Row],[Valor CCE]]+$B$18)/3))*$B$13*Tabla1[[#This Row],[V m3 Bruto a otorgar]],0)</f>
        <v>0</v>
      </c>
    </row>
    <row r="383" spans="1:6" x14ac:dyDescent="0.25">
      <c r="A383" s="74" t="str">
        <f>IFERROR(VLOOKUP(Tabla1[[#This Row],[Nombre científico]],SISF_Nombres!$A$2:$B$1099,2,FALSE),0)</f>
        <v>Palma Helecho</v>
      </c>
      <c r="B383" s="75" t="s">
        <v>2240</v>
      </c>
      <c r="C383" s="73">
        <v>1</v>
      </c>
      <c r="D383" s="16"/>
      <c r="E383" s="81">
        <f>IFERROR(Tabla1[[#This Row],[Monto a pagar]]/Tabla1[[#This Row],[V m3 Bruto a otorgar]],0)</f>
        <v>0</v>
      </c>
      <c r="F383" s="82">
        <f>IFERROR((($B$14+$B$15)*(($B$17+Tabla1[[#This Row],[Valor CCE]]+$B$18)/3))*$B$13*Tabla1[[#This Row],[V m3 Bruto a otorgar]],0)</f>
        <v>0</v>
      </c>
    </row>
    <row r="384" spans="1:6" x14ac:dyDescent="0.25">
      <c r="A384" s="74" t="str">
        <f>IFERROR(VLOOKUP(Tabla1[[#This Row],[Nombre científico]],SISF_Nombres!$A$2:$B$1099,2,FALSE),0)</f>
        <v>Helecho Arbóreo</v>
      </c>
      <c r="B384" s="75" t="s">
        <v>2241</v>
      </c>
      <c r="C384" s="73">
        <v>1</v>
      </c>
      <c r="D384" s="16"/>
      <c r="E384" s="81">
        <f>IFERROR(Tabla1[[#This Row],[Monto a pagar]]/Tabla1[[#This Row],[V m3 Bruto a otorgar]],0)</f>
        <v>0</v>
      </c>
      <c r="F384" s="82">
        <f>IFERROR((($B$14+$B$15)*(($B$17+Tabla1[[#This Row],[Valor CCE]]+$B$18)/3))*$B$13*Tabla1[[#This Row],[V m3 Bruto a otorgar]],0)</f>
        <v>0</v>
      </c>
    </row>
    <row r="385" spans="1:6" x14ac:dyDescent="0.25">
      <c r="A385" s="74" t="str">
        <f>IFERROR(VLOOKUP(Tabla1[[#This Row],[Nombre científico]],SISF_Nombres!$A$2:$B$1099,2,FALSE),0)</f>
        <v>Helecho Arbóreo</v>
      </c>
      <c r="B385" s="75" t="s">
        <v>2242</v>
      </c>
      <c r="C385" s="73">
        <v>1</v>
      </c>
      <c r="D385" s="16"/>
      <c r="E385" s="81">
        <f>IFERROR(Tabla1[[#This Row],[Monto a pagar]]/Tabla1[[#This Row],[V m3 Bruto a otorgar]],0)</f>
        <v>0</v>
      </c>
      <c r="F385" s="82">
        <f>IFERROR((($B$14+$B$15)*(($B$17+Tabla1[[#This Row],[Valor CCE]]+$B$18)/3))*$B$13*Tabla1[[#This Row],[V m3 Bruto a otorgar]],0)</f>
        <v>0</v>
      </c>
    </row>
    <row r="386" spans="1:6" x14ac:dyDescent="0.25">
      <c r="A386" s="74" t="str">
        <f>IFERROR(VLOOKUP(Tabla1[[#This Row],[Nombre científico]],SISF_Nombres!$A$2:$B$1099,2,FALSE),0)</f>
        <v>Palma Cica</v>
      </c>
      <c r="B386" s="72" t="s">
        <v>843</v>
      </c>
      <c r="C386" s="73">
        <v>1</v>
      </c>
      <c r="D386" s="16"/>
      <c r="E386" s="81">
        <f>IFERROR(Tabla1[[#This Row],[Monto a pagar]]/Tabla1[[#This Row],[V m3 Bruto a otorgar]],0)</f>
        <v>0</v>
      </c>
      <c r="F386" s="82">
        <f>IFERROR((($B$14+$B$15)*(($B$17+Tabla1[[#This Row],[Valor CCE]]+$B$18)/3))*$B$13*Tabla1[[#This Row],[V m3 Bruto a otorgar]],0)</f>
        <v>0</v>
      </c>
    </row>
    <row r="387" spans="1:6" x14ac:dyDescent="0.25">
      <c r="A387" s="74" t="str">
        <f>IFERROR(VLOOKUP(Tabla1[[#This Row],[Nombre científico]],SISF_Nombres!$A$2:$B$1099,2,FALSE),0)</f>
        <v>Anonito</v>
      </c>
      <c r="B387" s="72" t="s">
        <v>844</v>
      </c>
      <c r="C387" s="73">
        <v>1</v>
      </c>
      <c r="D387" s="16"/>
      <c r="E387" s="81">
        <f>IFERROR(Tabla1[[#This Row],[Monto a pagar]]/Tabla1[[#This Row],[V m3 Bruto a otorgar]],0)</f>
        <v>0</v>
      </c>
      <c r="F387" s="82">
        <f>IFERROR((($B$14+$B$15)*(($B$17+Tabla1[[#This Row],[Valor CCE]]+$B$18)/3))*$B$13*Tabla1[[#This Row],[V m3 Bruto a otorgar]],0)</f>
        <v>0</v>
      </c>
    </row>
    <row r="388" spans="1:6" x14ac:dyDescent="0.25">
      <c r="A388" s="74" t="str">
        <f>IFERROR(VLOOKUP(Tabla1[[#This Row],[Nombre científico]],SISF_Nombres!$A$2:$B$1099,2,FALSE),0)</f>
        <v>Mangle Duro</v>
      </c>
      <c r="B388" s="72" t="s">
        <v>256</v>
      </c>
      <c r="C388" s="73">
        <v>1.7</v>
      </c>
      <c r="D388" s="16"/>
      <c r="E388" s="81">
        <f>IFERROR(Tabla1[[#This Row],[Monto a pagar]]/Tabla1[[#This Row],[V m3 Bruto a otorgar]],0)</f>
        <v>0</v>
      </c>
      <c r="F388" s="82">
        <f>IFERROR((($B$14+$B$15)*(($B$17+Tabla1[[#This Row],[Valor CCE]]+$B$18)/3))*$B$13*Tabla1[[#This Row],[V m3 Bruto a otorgar]],0)</f>
        <v>0</v>
      </c>
    </row>
    <row r="389" spans="1:6" x14ac:dyDescent="0.25">
      <c r="A389" s="74" t="str">
        <f>IFERROR(VLOOKUP(Tabla1[[#This Row],[Nombre científico]],SISF_Nombres!$A$2:$B$1099,2,FALSE),0)</f>
        <v>Arará</v>
      </c>
      <c r="B389" s="72" t="s">
        <v>845</v>
      </c>
      <c r="C389" s="73">
        <v>1</v>
      </c>
      <c r="D389" s="16"/>
      <c r="E389" s="81">
        <f>IFERROR(Tabla1[[#This Row],[Monto a pagar]]/Tabla1[[#This Row],[V m3 Bruto a otorgar]],0)</f>
        <v>0</v>
      </c>
      <c r="F389" s="82">
        <f>IFERROR((($B$14+$B$15)*(($B$17+Tabla1[[#This Row],[Valor CCE]]+$B$18)/3))*$B$13*Tabla1[[#This Row],[V m3 Bruto a otorgar]],0)</f>
        <v>0</v>
      </c>
    </row>
    <row r="390" spans="1:6" x14ac:dyDescent="0.25">
      <c r="A390" s="74">
        <f>IFERROR(VLOOKUP(Tabla1[[#This Row],[Nombre científico]],SISF_Nombres!$A$2:$B$1099,2,FALSE),0)</f>
        <v>0</v>
      </c>
      <c r="B390" s="72" t="s">
        <v>259</v>
      </c>
      <c r="C390" s="73">
        <v>1.7</v>
      </c>
      <c r="D390" s="16"/>
      <c r="E390" s="81">
        <f>IFERROR(Tabla1[[#This Row],[Monto a pagar]]/Tabla1[[#This Row],[V m3 Bruto a otorgar]],0)</f>
        <v>0</v>
      </c>
      <c r="F390" s="82">
        <f>IFERROR((($B$14+$B$15)*(($B$17+Tabla1[[#This Row],[Valor CCE]]+$B$18)/3))*$B$13*Tabla1[[#This Row],[V m3 Bruto a otorgar]],0)</f>
        <v>0</v>
      </c>
    </row>
    <row r="391" spans="1:6" x14ac:dyDescent="0.25">
      <c r="A391" s="74" t="str">
        <f>IFERROR(VLOOKUP(Tabla1[[#This Row],[Nombre científico]],SISF_Nombres!$A$2:$B$1099,2,FALSE),0)</f>
        <v>Granadillo</v>
      </c>
      <c r="B391" s="72" t="s">
        <v>262</v>
      </c>
      <c r="C391" s="73">
        <v>1.7</v>
      </c>
      <c r="D391" s="16"/>
      <c r="E391" s="81">
        <f>IFERROR(Tabla1[[#This Row],[Monto a pagar]]/Tabla1[[#This Row],[V m3 Bruto a otorgar]],0)</f>
        <v>0</v>
      </c>
      <c r="F391" s="82">
        <f>IFERROR((($B$14+$B$15)*(($B$17+Tabla1[[#This Row],[Valor CCE]]+$B$18)/3))*$B$13*Tabla1[[#This Row],[V m3 Bruto a otorgar]],0)</f>
        <v>0</v>
      </c>
    </row>
    <row r="392" spans="1:6" x14ac:dyDescent="0.25">
      <c r="A392" s="74" t="str">
        <f>IFERROR(VLOOKUP(Tabla1[[#This Row],[Nombre científico]],SISF_Nombres!$A$2:$B$1099,2,FALSE),0)</f>
        <v>Chaparro</v>
      </c>
      <c r="B392" s="72" t="s">
        <v>846</v>
      </c>
      <c r="C392" s="73">
        <v>1</v>
      </c>
      <c r="D392" s="16"/>
      <c r="E392" s="81">
        <f>IFERROR(Tabla1[[#This Row],[Monto a pagar]]/Tabla1[[#This Row],[V m3 Bruto a otorgar]],0)</f>
        <v>0</v>
      </c>
      <c r="F392" s="82">
        <f>IFERROR((($B$14+$B$15)*(($B$17+Tabla1[[#This Row],[Valor CCE]]+$B$18)/3))*$B$13*Tabla1[[#This Row],[V m3 Bruto a otorgar]],0)</f>
        <v>0</v>
      </c>
    </row>
    <row r="393" spans="1:6" x14ac:dyDescent="0.25">
      <c r="A393" s="74" t="str">
        <f>IFERROR(VLOOKUP(Tabla1[[#This Row],[Nombre científico]],SISF_Nombres!$A$2:$B$1099,2,FALSE),0)</f>
        <v>Acacia Roja</v>
      </c>
      <c r="B393" s="72" t="s">
        <v>265</v>
      </c>
      <c r="C393" s="73">
        <v>1.7</v>
      </c>
      <c r="D393" s="16"/>
      <c r="E393" s="81">
        <f>IFERROR(Tabla1[[#This Row],[Monto a pagar]]/Tabla1[[#This Row],[V m3 Bruto a otorgar]],0)</f>
        <v>0</v>
      </c>
      <c r="F393" s="82">
        <f>IFERROR((($B$14+$B$15)*(($B$17+Tabla1[[#This Row],[Valor CCE]]+$B$18)/3))*$B$13*Tabla1[[#This Row],[V m3 Bruto a otorgar]],0)</f>
        <v>0</v>
      </c>
    </row>
    <row r="394" spans="1:6" x14ac:dyDescent="0.25">
      <c r="A394" s="74">
        <f>IFERROR(VLOOKUP(Tabla1[[#This Row],[Nombre científico]],SISF_Nombres!$A$2:$B$1099,2,FALSE),0)</f>
        <v>0</v>
      </c>
      <c r="B394" s="72" t="s">
        <v>268</v>
      </c>
      <c r="C394" s="73">
        <v>1.7</v>
      </c>
      <c r="D394" s="16"/>
      <c r="E394" s="81">
        <f>IFERROR(Tabla1[[#This Row],[Monto a pagar]]/Tabla1[[#This Row],[V m3 Bruto a otorgar]],0)</f>
        <v>0</v>
      </c>
      <c r="F394" s="82">
        <f>IFERROR((($B$14+$B$15)*(($B$17+Tabla1[[#This Row],[Valor CCE]]+$B$18)/3))*$B$13*Tabla1[[#This Row],[V m3 Bruto a otorgar]],0)</f>
        <v>0</v>
      </c>
    </row>
    <row r="395" spans="1:6" x14ac:dyDescent="0.25">
      <c r="A395" s="74" t="str">
        <f>IFERROR(VLOOKUP(Tabla1[[#This Row],[Nombre científico]],SISF_Nombres!$A$2:$B$1099,2,FALSE),0)</f>
        <v>Aguacatón</v>
      </c>
      <c r="B395" s="72" t="s">
        <v>847</v>
      </c>
      <c r="C395" s="73">
        <v>1</v>
      </c>
      <c r="D395" s="16"/>
      <c r="E395" s="81">
        <f>IFERROR(Tabla1[[#This Row],[Monto a pagar]]/Tabla1[[#This Row],[V m3 Bruto a otorgar]],0)</f>
        <v>0</v>
      </c>
      <c r="F395" s="82">
        <f>IFERROR((($B$14+$B$15)*(($B$17+Tabla1[[#This Row],[Valor CCE]]+$B$18)/3))*$B$13*Tabla1[[#This Row],[V m3 Bruto a otorgar]],0)</f>
        <v>0</v>
      </c>
    </row>
    <row r="396" spans="1:6" x14ac:dyDescent="0.25">
      <c r="A396" s="74" t="str">
        <f>IFERROR(VLOOKUP(Tabla1[[#This Row],[Nombre científico]],SISF_Nombres!$A$2:$B$1099,2,FALSE),0)</f>
        <v>Palo Blanco</v>
      </c>
      <c r="B396" s="72" t="s">
        <v>848</v>
      </c>
      <c r="C396" s="73">
        <v>1</v>
      </c>
      <c r="D396" s="16"/>
      <c r="E396" s="81">
        <f>IFERROR(Tabla1[[#This Row],[Monto a pagar]]/Tabla1[[#This Row],[V m3 Bruto a otorgar]],0)</f>
        <v>0</v>
      </c>
      <c r="F396" s="82">
        <f>IFERROR((($B$14+$B$15)*(($B$17+Tabla1[[#This Row],[Valor CCE]]+$B$18)/3))*$B$13*Tabla1[[#This Row],[V m3 Bruto a otorgar]],0)</f>
        <v>0</v>
      </c>
    </row>
    <row r="397" spans="1:6" x14ac:dyDescent="0.25">
      <c r="A397" s="74" t="str">
        <f>IFERROR(VLOOKUP(Tabla1[[#This Row],[Nombre científico]],SISF_Nombres!$A$2:$B$1099,2,FALSE),0)</f>
        <v>Platero</v>
      </c>
      <c r="B397" s="72" t="s">
        <v>849</v>
      </c>
      <c r="C397" s="73">
        <v>1</v>
      </c>
      <c r="D397" s="16"/>
      <c r="E397" s="81">
        <f>IFERROR(Tabla1[[#This Row],[Monto a pagar]]/Tabla1[[#This Row],[V m3 Bruto a otorgar]],0)</f>
        <v>0</v>
      </c>
      <c r="F397" s="82">
        <f>IFERROR((($B$14+$B$15)*(($B$17+Tabla1[[#This Row],[Valor CCE]]+$B$18)/3))*$B$13*Tabla1[[#This Row],[V m3 Bruto a otorgar]],0)</f>
        <v>0</v>
      </c>
    </row>
    <row r="398" spans="1:6" x14ac:dyDescent="0.25">
      <c r="A398" s="74" t="str">
        <f>IFERROR(VLOOKUP(Tabla1[[#This Row],[Nombre científico]],SISF_Nombres!$A$2:$B$1099,2,FALSE),0)</f>
        <v>Culo Hierro</v>
      </c>
      <c r="B398" s="72" t="s">
        <v>271</v>
      </c>
      <c r="C398" s="73">
        <v>2.7</v>
      </c>
      <c r="D398" s="16"/>
      <c r="E398" s="81">
        <f>IFERROR(Tabla1[[#This Row],[Monto a pagar]]/Tabla1[[#This Row],[V m3 Bruto a otorgar]],0)</f>
        <v>0</v>
      </c>
      <c r="F398" s="82">
        <f>IFERROR((($B$14+$B$15)*(($B$17+Tabla1[[#This Row],[Valor CCE]]+$B$18)/3))*$B$13*Tabla1[[#This Row],[V m3 Bruto a otorgar]],0)</f>
        <v>0</v>
      </c>
    </row>
    <row r="399" spans="1:6" x14ac:dyDescent="0.25">
      <c r="A399" s="74" t="str">
        <f>IFERROR(VLOOKUP(Tabla1[[#This Row],[Nombre científico]],SISF_Nombres!$A$2:$B$1099,2,FALSE),0)</f>
        <v>Cuángare</v>
      </c>
      <c r="B399" s="72" t="s">
        <v>850</v>
      </c>
      <c r="C399" s="73">
        <v>1</v>
      </c>
      <c r="D399" s="16"/>
      <c r="E399" s="81">
        <f>IFERROR(Tabla1[[#This Row],[Monto a pagar]]/Tabla1[[#This Row],[V m3 Bruto a otorgar]],0)</f>
        <v>0</v>
      </c>
      <c r="F399" s="82">
        <f>IFERROR((($B$14+$B$15)*(($B$17+Tabla1[[#This Row],[Valor CCE]]+$B$18)/3))*$B$13*Tabla1[[#This Row],[V m3 Bruto a otorgar]],0)</f>
        <v>0</v>
      </c>
    </row>
    <row r="400" spans="1:6" x14ac:dyDescent="0.25">
      <c r="A400" s="74" t="str">
        <f>IFERROR(VLOOKUP(Tabla1[[#This Row],[Nombre científico]],SISF_Nombres!$A$2:$B$1099,2,FALSE),0)</f>
        <v>Cuangüaré</v>
      </c>
      <c r="B400" s="72" t="s">
        <v>851</v>
      </c>
      <c r="C400" s="73">
        <v>1</v>
      </c>
      <c r="D400" s="16"/>
      <c r="E400" s="81">
        <f>IFERROR(Tabla1[[#This Row],[Monto a pagar]]/Tabla1[[#This Row],[V m3 Bruto a otorgar]],0)</f>
        <v>0</v>
      </c>
      <c r="F400" s="82">
        <f>IFERROR((($B$14+$B$15)*(($B$17+Tabla1[[#This Row],[Valor CCE]]+$B$18)/3))*$B$13*Tabla1[[#This Row],[V m3 Bruto a otorgar]],0)</f>
        <v>0</v>
      </c>
    </row>
    <row r="401" spans="1:6" x14ac:dyDescent="0.25">
      <c r="A401" s="74" t="str">
        <f>IFERROR(VLOOKUP(Tabla1[[#This Row],[Nombre científico]],SISF_Nombres!$A$2:$B$1099,2,FALSE),0)</f>
        <v>Otobo</v>
      </c>
      <c r="B401" s="72" t="s">
        <v>852</v>
      </c>
      <c r="C401" s="73">
        <v>1</v>
      </c>
      <c r="D401" s="16"/>
      <c r="E401" s="81">
        <f>IFERROR(Tabla1[[#This Row],[Monto a pagar]]/Tabla1[[#This Row],[V m3 Bruto a otorgar]],0)</f>
        <v>0</v>
      </c>
      <c r="F401" s="82">
        <f>IFERROR((($B$14+$B$15)*(($B$17+Tabla1[[#This Row],[Valor CCE]]+$B$18)/3))*$B$13*Tabla1[[#This Row],[V m3 Bruto a otorgar]],0)</f>
        <v>0</v>
      </c>
    </row>
    <row r="402" spans="1:6" x14ac:dyDescent="0.25">
      <c r="A402" s="74" t="str">
        <f>IFERROR(VLOOKUP(Tabla1[[#This Row],[Nombre científico]],SISF_Nombres!$A$2:$B$1099,2,FALSE),0)</f>
        <v>Capulín Macho</v>
      </c>
      <c r="B402" s="72" t="s">
        <v>853</v>
      </c>
      <c r="C402" s="73">
        <v>1</v>
      </c>
      <c r="D402" s="16"/>
      <c r="E402" s="81">
        <f>IFERROR(Tabla1[[#This Row],[Monto a pagar]]/Tabla1[[#This Row],[V m3 Bruto a otorgar]],0)</f>
        <v>0</v>
      </c>
      <c r="F402" s="82">
        <f>IFERROR((($B$14+$B$15)*(($B$17+Tabla1[[#This Row],[Valor CCE]]+$B$18)/3))*$B$13*Tabla1[[#This Row],[V m3 Bruto a otorgar]],0)</f>
        <v>0</v>
      </c>
    </row>
    <row r="403" spans="1:6" x14ac:dyDescent="0.25">
      <c r="A403" s="74" t="str">
        <f>IFERROR(VLOOKUP(Tabla1[[#This Row],[Nombre científico]],SISF_Nombres!$A$2:$B$1099,2,FALSE),0)</f>
        <v>Palma Barrigona</v>
      </c>
      <c r="B403" s="75" t="s">
        <v>2243</v>
      </c>
      <c r="C403" s="73">
        <v>1</v>
      </c>
      <c r="D403" s="16"/>
      <c r="E403" s="81">
        <f>IFERROR(Tabla1[[#This Row],[Monto a pagar]]/Tabla1[[#This Row],[V m3 Bruto a otorgar]],0)</f>
        <v>0</v>
      </c>
      <c r="F403" s="82">
        <f>IFERROR((($B$14+$B$15)*(($B$17+Tabla1[[#This Row],[Valor CCE]]+$B$18)/3))*$B$13*Tabla1[[#This Row],[V m3 Bruto a otorgar]],0)</f>
        <v>0</v>
      </c>
    </row>
    <row r="404" spans="1:6" x14ac:dyDescent="0.25">
      <c r="A404" s="74" t="str">
        <f>IFERROR(VLOOKUP(Tabla1[[#This Row],[Nombre científico]],SISF_Nombres!$A$2:$B$1099,2,FALSE),0)</f>
        <v>Choibá</v>
      </c>
      <c r="B404" s="72" t="s">
        <v>274</v>
      </c>
      <c r="C404" s="73">
        <v>2.7</v>
      </c>
      <c r="D404" s="16"/>
      <c r="E404" s="81">
        <f>IFERROR(Tabla1[[#This Row],[Monto a pagar]]/Tabla1[[#This Row],[V m3 Bruto a otorgar]],0)</f>
        <v>0</v>
      </c>
      <c r="F404" s="82">
        <f>IFERROR((($B$14+$B$15)*(($B$17+Tabla1[[#This Row],[Valor CCE]]+$B$18)/3))*$B$13*Tabla1[[#This Row],[V m3 Bruto a otorgar]],0)</f>
        <v>0</v>
      </c>
    </row>
    <row r="405" spans="1:6" x14ac:dyDescent="0.25">
      <c r="A405" s="74" t="str">
        <f>IFERROR(VLOOKUP(Tabla1[[#This Row],[Nombre científico]],SISF_Nombres!$A$2:$B$1099,2,FALSE),0)</f>
        <v>Choibá</v>
      </c>
      <c r="B405" s="72" t="s">
        <v>854</v>
      </c>
      <c r="C405" s="73">
        <v>1</v>
      </c>
      <c r="D405" s="16"/>
      <c r="E405" s="81">
        <f>IFERROR(Tabla1[[#This Row],[Monto a pagar]]/Tabla1[[#This Row],[V m3 Bruto a otorgar]],0)</f>
        <v>0</v>
      </c>
      <c r="F405" s="82">
        <f>IFERROR((($B$14+$B$15)*(($B$17+Tabla1[[#This Row],[Valor CCE]]+$B$18)/3))*$B$13*Tabla1[[#This Row],[V m3 Bruto a otorgar]],0)</f>
        <v>0</v>
      </c>
    </row>
    <row r="406" spans="1:6" x14ac:dyDescent="0.25">
      <c r="A406" s="74" t="str">
        <f>IFERROR(VLOOKUP(Tabla1[[#This Row],[Nombre científico]],SISF_Nombres!$A$2:$B$1099,2,FALSE),0)</f>
        <v>Laurel</v>
      </c>
      <c r="B406" s="72" t="s">
        <v>855</v>
      </c>
      <c r="C406" s="73">
        <v>1</v>
      </c>
      <c r="D406" s="16"/>
      <c r="E406" s="81">
        <f>IFERROR(Tabla1[[#This Row],[Monto a pagar]]/Tabla1[[#This Row],[V m3 Bruto a otorgar]],0)</f>
        <v>0</v>
      </c>
      <c r="F406" s="82">
        <f>IFERROR((($B$14+$B$15)*(($B$17+Tabla1[[#This Row],[Valor CCE]]+$B$18)/3))*$B$13*Tabla1[[#This Row],[V m3 Bruto a otorgar]],0)</f>
        <v>0</v>
      </c>
    </row>
    <row r="407" spans="1:6" x14ac:dyDescent="0.25">
      <c r="A407" s="74">
        <f>IFERROR(VLOOKUP(Tabla1[[#This Row],[Nombre científico]],SISF_Nombres!$A$2:$B$1099,2,FALSE),0)</f>
        <v>0</v>
      </c>
      <c r="B407" s="72" t="s">
        <v>277</v>
      </c>
      <c r="C407" s="73">
        <v>1.7</v>
      </c>
      <c r="D407" s="16"/>
      <c r="E407" s="81">
        <f>IFERROR(Tabla1[[#This Row],[Monto a pagar]]/Tabla1[[#This Row],[V m3 Bruto a otorgar]],0)</f>
        <v>0</v>
      </c>
      <c r="F407" s="82">
        <f>IFERROR((($B$14+$B$15)*(($B$17+Tabla1[[#This Row],[Valor CCE]]+$B$18)/3))*$B$13*Tabla1[[#This Row],[V m3 Bruto a otorgar]],0)</f>
        <v>0</v>
      </c>
    </row>
    <row r="408" spans="1:6" x14ac:dyDescent="0.25">
      <c r="A408" s="74" t="str">
        <f>IFERROR(VLOOKUP(Tabla1[[#This Row],[Nombre científico]],SISF_Nombres!$A$2:$B$1099,2,FALSE),0)</f>
        <v>Almanegra</v>
      </c>
      <c r="B408" s="72" t="s">
        <v>856</v>
      </c>
      <c r="C408" s="73">
        <v>1</v>
      </c>
      <c r="D408" s="16"/>
      <c r="E408" s="81">
        <f>IFERROR(Tabla1[[#This Row],[Monto a pagar]]/Tabla1[[#This Row],[V m3 Bruto a otorgar]],0)</f>
        <v>0</v>
      </c>
      <c r="F408" s="82">
        <f>IFERROR((($B$14+$B$15)*(($B$17+Tabla1[[#This Row],[Valor CCE]]+$B$18)/3))*$B$13*Tabla1[[#This Row],[V m3 Bruto a otorgar]],0)</f>
        <v>0</v>
      </c>
    </row>
    <row r="409" spans="1:6" x14ac:dyDescent="0.25">
      <c r="A409" s="76" t="str">
        <f>IFERROR(VLOOKUP(Tabla1[[#This Row],[Nombre científico]],SISF_Nombres!$A$2:$B$1099,2,FALSE),0)</f>
        <v>Molinillo</v>
      </c>
      <c r="B409" s="79" t="s">
        <v>2178</v>
      </c>
      <c r="C409" s="73">
        <v>1</v>
      </c>
      <c r="D409" s="16"/>
      <c r="E409" s="81">
        <f>IFERROR(Tabla1[[#This Row],[Monto a pagar]]/Tabla1[[#This Row],[V m3 Bruto a otorgar]],0)</f>
        <v>0</v>
      </c>
      <c r="F409" s="82">
        <f>IFERROR((($B$14+$B$15)*(($B$17+Tabla1[[#This Row],[Valor CCE]]+$B$18)/3))*$B$13*Tabla1[[#This Row],[V m3 Bruto a otorgar]],0)</f>
        <v>0</v>
      </c>
    </row>
    <row r="410" spans="1:6" x14ac:dyDescent="0.25">
      <c r="A410" s="74" t="str">
        <f>IFERROR(VLOOKUP(Tabla1[[#This Row],[Nombre científico]],SISF_Nombres!$A$2:$B$1099,2,FALSE),0)</f>
        <v>Alma Negra</v>
      </c>
      <c r="B410" s="72" t="s">
        <v>857</v>
      </c>
      <c r="C410" s="73">
        <v>1</v>
      </c>
      <c r="D410" s="16"/>
      <c r="E410" s="81">
        <f>IFERROR(Tabla1[[#This Row],[Monto a pagar]]/Tabla1[[#This Row],[V m3 Bruto a otorgar]],0)</f>
        <v>0</v>
      </c>
      <c r="F410" s="82">
        <f>IFERROR((($B$14+$B$15)*(($B$17+Tabla1[[#This Row],[Valor CCE]]+$B$18)/3))*$B$13*Tabla1[[#This Row],[V m3 Bruto a otorgar]],0)</f>
        <v>0</v>
      </c>
    </row>
    <row r="411" spans="1:6" x14ac:dyDescent="0.25">
      <c r="A411" s="74" t="str">
        <f>IFERROR(VLOOKUP(Tabla1[[#This Row],[Nombre científico]],SISF_Nombres!$A$2:$B$1099,2,FALSE),0)</f>
        <v>Almanegra</v>
      </c>
      <c r="B411" s="72" t="s">
        <v>858</v>
      </c>
      <c r="C411" s="73">
        <v>1</v>
      </c>
      <c r="D411" s="16"/>
      <c r="E411" s="81">
        <f>IFERROR(Tabla1[[#This Row],[Monto a pagar]]/Tabla1[[#This Row],[V m3 Bruto a otorgar]],0)</f>
        <v>0</v>
      </c>
      <c r="F411" s="82">
        <f>IFERROR((($B$14+$B$15)*(($B$17+Tabla1[[#This Row],[Valor CCE]]+$B$18)/3))*$B$13*Tabla1[[#This Row],[V m3 Bruto a otorgar]],0)</f>
        <v>0</v>
      </c>
    </row>
    <row r="412" spans="1:6" x14ac:dyDescent="0.25">
      <c r="A412" s="74" t="str">
        <f>IFERROR(VLOOKUP(Tabla1[[#This Row],[Nombre científico]],SISF_Nombres!$A$2:$B$1099,2,FALSE),0)</f>
        <v>Adonis</v>
      </c>
      <c r="B412" s="72" t="s">
        <v>859</v>
      </c>
      <c r="C412" s="73">
        <v>1</v>
      </c>
      <c r="D412" s="16"/>
      <c r="E412" s="81">
        <f>IFERROR(Tabla1[[#This Row],[Monto a pagar]]/Tabla1[[#This Row],[V m3 Bruto a otorgar]],0)</f>
        <v>0</v>
      </c>
      <c r="F412" s="82">
        <f>IFERROR((($B$14+$B$15)*(($B$17+Tabla1[[#This Row],[Valor CCE]]+$B$18)/3))*$B$13*Tabla1[[#This Row],[V m3 Bruto a otorgar]],0)</f>
        <v>0</v>
      </c>
    </row>
    <row r="413" spans="1:6" x14ac:dyDescent="0.25">
      <c r="A413" s="74" t="str">
        <f>IFERROR(VLOOKUP(Tabla1[[#This Row],[Nombre científico]],SISF_Nombres!$A$2:$B$1099,2,FALSE),0)</f>
        <v>Espino</v>
      </c>
      <c r="B413" s="72" t="s">
        <v>860</v>
      </c>
      <c r="C413" s="73">
        <v>1</v>
      </c>
      <c r="D413" s="16"/>
      <c r="E413" s="81">
        <f>IFERROR(Tabla1[[#This Row],[Monto a pagar]]/Tabla1[[#This Row],[V m3 Bruto a otorgar]],0)</f>
        <v>0</v>
      </c>
      <c r="F413" s="82">
        <f>IFERROR((($B$14+$B$15)*(($B$17+Tabla1[[#This Row],[Valor CCE]]+$B$18)/3))*$B$13*Tabla1[[#This Row],[V m3 Bruto a otorgar]],0)</f>
        <v>0</v>
      </c>
    </row>
    <row r="414" spans="1:6" x14ac:dyDescent="0.25">
      <c r="A414" s="74" t="str">
        <f>IFERROR(VLOOKUP(Tabla1[[#This Row],[Nombre científico]],SISF_Nombres!$A$2:$B$1099,2,FALSE),0)</f>
        <v>Espino</v>
      </c>
      <c r="B414" s="72" t="s">
        <v>861</v>
      </c>
      <c r="C414" s="73">
        <v>1</v>
      </c>
      <c r="D414" s="16"/>
      <c r="E414" s="81">
        <f>IFERROR(Tabla1[[#This Row],[Monto a pagar]]/Tabla1[[#This Row],[V m3 Bruto a otorgar]],0)</f>
        <v>0</v>
      </c>
      <c r="F414" s="82">
        <f>IFERROR((($B$14+$B$15)*(($B$17+Tabla1[[#This Row],[Valor CCE]]+$B$18)/3))*$B$13*Tabla1[[#This Row],[V m3 Bruto a otorgar]],0)</f>
        <v>0</v>
      </c>
    </row>
    <row r="415" spans="1:6" x14ac:dyDescent="0.25">
      <c r="A415" s="74" t="str">
        <f>IFERROR(VLOOKUP(Tabla1[[#This Row],[Nombre científico]],SISF_Nombres!$A$2:$B$1099,2,FALSE),0)</f>
        <v>Fruta de sábalo</v>
      </c>
      <c r="B415" s="72" t="s">
        <v>281</v>
      </c>
      <c r="C415" s="73">
        <v>1.7</v>
      </c>
      <c r="D415" s="16"/>
      <c r="E415" s="81">
        <f>IFERROR(Tabla1[[#This Row],[Monto a pagar]]/Tabla1[[#This Row],[V m3 Bruto a otorgar]],0)</f>
        <v>0</v>
      </c>
      <c r="F415" s="82">
        <f>IFERROR((($B$14+$B$15)*(($B$17+Tabla1[[#This Row],[Valor CCE]]+$B$18)/3))*$B$13*Tabla1[[#This Row],[V m3 Bruto a otorgar]],0)</f>
        <v>0</v>
      </c>
    </row>
    <row r="416" spans="1:6" x14ac:dyDescent="0.25">
      <c r="A416" s="74" t="str">
        <f>IFERROR(VLOOKUP(Tabla1[[#This Row],[Nombre científico]],SISF_Nombres!$A$2:$B$1099,2,FALSE),0)</f>
        <v>Palma Areca</v>
      </c>
      <c r="B416" s="75" t="s">
        <v>2244</v>
      </c>
      <c r="C416" s="73">
        <v>1</v>
      </c>
      <c r="D416" s="16"/>
      <c r="E416" s="81">
        <f>IFERROR(Tabla1[[#This Row],[Monto a pagar]]/Tabla1[[#This Row],[V m3 Bruto a otorgar]],0)</f>
        <v>0</v>
      </c>
      <c r="F416" s="82">
        <f>IFERROR((($B$14+$B$15)*(($B$17+Tabla1[[#This Row],[Valor CCE]]+$B$18)/3))*$B$13*Tabla1[[#This Row],[V m3 Bruto a otorgar]],0)</f>
        <v>0</v>
      </c>
    </row>
    <row r="417" spans="1:6" x14ac:dyDescent="0.25">
      <c r="A417" s="74" t="str">
        <f>IFERROR(VLOOKUP(Tabla1[[#This Row],[Nombre científico]],SISF_Nombres!$A$2:$B$1099,2,FALSE),0)</f>
        <v>Caimito Popa</v>
      </c>
      <c r="B417" s="72" t="s">
        <v>862</v>
      </c>
      <c r="C417" s="73">
        <v>1</v>
      </c>
      <c r="D417" s="16"/>
      <c r="E417" s="81">
        <f>IFERROR(Tabla1[[#This Row],[Monto a pagar]]/Tabla1[[#This Row],[V m3 Bruto a otorgar]],0)</f>
        <v>0</v>
      </c>
      <c r="F417" s="82">
        <f>IFERROR((($B$14+$B$15)*(($B$17+Tabla1[[#This Row],[Valor CCE]]+$B$18)/3))*$B$13*Tabla1[[#This Row],[V m3 Bruto a otorgar]],0)</f>
        <v>0</v>
      </c>
    </row>
    <row r="418" spans="1:6" x14ac:dyDescent="0.25">
      <c r="A418" s="74" t="str">
        <f>IFERROR(VLOOKUP(Tabla1[[#This Row],[Nombre científico]],SISF_Nombres!$A$2:$B$1099,2,FALSE),0)</f>
        <v>Árbol Paraiso</v>
      </c>
      <c r="B418" s="72" t="s">
        <v>863</v>
      </c>
      <c r="C418" s="73">
        <v>1</v>
      </c>
      <c r="D418" s="16"/>
      <c r="E418" s="81">
        <f>IFERROR(Tabla1[[#This Row],[Monto a pagar]]/Tabla1[[#This Row],[V m3 Bruto a otorgar]],0)</f>
        <v>0</v>
      </c>
      <c r="F418" s="82">
        <f>IFERROR((($B$14+$B$15)*(($B$17+Tabla1[[#This Row],[Valor CCE]]+$B$18)/3))*$B$13*Tabla1[[#This Row],[V m3 Bruto a otorgar]],0)</f>
        <v>0</v>
      </c>
    </row>
    <row r="419" spans="1:6" x14ac:dyDescent="0.25">
      <c r="A419" s="74" t="str">
        <f>IFERROR(VLOOKUP(Tabla1[[#This Row],[Nombre científico]],SISF_Nombres!$A$2:$B$1099,2,FALSE),0)</f>
        <v>Palma de Aceite</v>
      </c>
      <c r="B419" s="75" t="s">
        <v>2245</v>
      </c>
      <c r="C419" s="73">
        <v>1</v>
      </c>
      <c r="D419" s="16"/>
      <c r="E419" s="81">
        <f>IFERROR(Tabla1[[#This Row],[Monto a pagar]]/Tabla1[[#This Row],[V m3 Bruto a otorgar]],0)</f>
        <v>0</v>
      </c>
      <c r="F419" s="82">
        <f>IFERROR((($B$14+$B$15)*(($B$17+Tabla1[[#This Row],[Valor CCE]]+$B$18)/3))*$B$13*Tabla1[[#This Row],[V m3 Bruto a otorgar]],0)</f>
        <v>0</v>
      </c>
    </row>
    <row r="420" spans="1:6" x14ac:dyDescent="0.25">
      <c r="A420" s="74" t="str">
        <f>IFERROR(VLOOKUP(Tabla1[[#This Row],[Nombre científico]],SISF_Nombres!$A$2:$B$1099,2,FALSE),0)</f>
        <v>Corozo</v>
      </c>
      <c r="B420" s="75" t="s">
        <v>2246</v>
      </c>
      <c r="C420" s="73">
        <v>1</v>
      </c>
      <c r="D420" s="16"/>
      <c r="E420" s="81">
        <f>IFERROR(Tabla1[[#This Row],[Monto a pagar]]/Tabla1[[#This Row],[V m3 Bruto a otorgar]],0)</f>
        <v>0</v>
      </c>
      <c r="F420" s="82">
        <f>IFERROR((($B$14+$B$15)*(($B$17+Tabla1[[#This Row],[Valor CCE]]+$B$18)/3))*$B$13*Tabla1[[#This Row],[V m3 Bruto a otorgar]],0)</f>
        <v>0</v>
      </c>
    </row>
    <row r="421" spans="1:6" x14ac:dyDescent="0.25">
      <c r="A421" s="74" t="str">
        <f>IFERROR(VLOOKUP(Tabla1[[#This Row],[Nombre científico]],SISF_Nombres!$A$2:$B$1099,2,FALSE),0)</f>
        <v>Amarillo</v>
      </c>
      <c r="B421" s="72" t="s">
        <v>864</v>
      </c>
      <c r="C421" s="73">
        <v>1</v>
      </c>
      <c r="D421" s="16"/>
      <c r="E421" s="81">
        <f>IFERROR(Tabla1[[#This Row],[Monto a pagar]]/Tabla1[[#This Row],[V m3 Bruto a otorgar]],0)</f>
        <v>0</v>
      </c>
      <c r="F421" s="82">
        <f>IFERROR((($B$14+$B$15)*(($B$17+Tabla1[[#This Row],[Valor CCE]]+$B$18)/3))*$B$13*Tabla1[[#This Row],[V m3 Bruto a otorgar]],0)</f>
        <v>0</v>
      </c>
    </row>
    <row r="422" spans="1:6" x14ac:dyDescent="0.25">
      <c r="A422" s="74" t="str">
        <f>IFERROR(VLOOKUP(Tabla1[[#This Row],[Nombre científico]],SISF_Nombres!$A$2:$B$1099,2,FALSE),0)</f>
        <v>Laurel Roble</v>
      </c>
      <c r="B422" s="72" t="s">
        <v>865</v>
      </c>
      <c r="C422" s="73">
        <v>1</v>
      </c>
      <c r="D422" s="16"/>
      <c r="E422" s="81">
        <f>IFERROR(Tabla1[[#This Row],[Monto a pagar]]/Tabla1[[#This Row],[V m3 Bruto a otorgar]],0)</f>
        <v>0</v>
      </c>
      <c r="F422" s="82">
        <f>IFERROR((($B$14+$B$15)*(($B$17+Tabla1[[#This Row],[Valor CCE]]+$B$18)/3))*$B$13*Tabla1[[#This Row],[V m3 Bruto a otorgar]],0)</f>
        <v>0</v>
      </c>
    </row>
    <row r="423" spans="1:6" x14ac:dyDescent="0.25">
      <c r="A423" s="74" t="str">
        <f>IFERROR(VLOOKUP(Tabla1[[#This Row],[Nombre científico]],SISF_Nombres!$A$2:$B$1099,2,FALSE),0)</f>
        <v>Piñón de Oreja</v>
      </c>
      <c r="B423" s="72" t="s">
        <v>283</v>
      </c>
      <c r="C423" s="73">
        <v>1.7</v>
      </c>
      <c r="D423" s="16"/>
      <c r="E423" s="81">
        <f>IFERROR(Tabla1[[#This Row],[Monto a pagar]]/Tabla1[[#This Row],[V m3 Bruto a otorgar]],0)</f>
        <v>0</v>
      </c>
      <c r="F423" s="82">
        <f>IFERROR((($B$14+$B$15)*(($B$17+Tabla1[[#This Row],[Valor CCE]]+$B$18)/3))*$B$13*Tabla1[[#This Row],[V m3 Bruto a otorgar]],0)</f>
        <v>0</v>
      </c>
    </row>
    <row r="424" spans="1:6" x14ac:dyDescent="0.25">
      <c r="A424" s="74" t="str">
        <f>IFERROR(VLOOKUP(Tabla1[[#This Row],[Nombre científico]],SISF_Nombres!$A$2:$B$1099,2,FALSE),0)</f>
        <v>Palo Indira</v>
      </c>
      <c r="B424" s="72" t="s">
        <v>866</v>
      </c>
      <c r="C424" s="73">
        <v>1</v>
      </c>
      <c r="D424" s="16"/>
      <c r="E424" s="81">
        <f>IFERROR(Tabla1[[#This Row],[Monto a pagar]]/Tabla1[[#This Row],[V m3 Bruto a otorgar]],0)</f>
        <v>0</v>
      </c>
      <c r="F424" s="82">
        <f>IFERROR((($B$14+$B$15)*(($B$17+Tabla1[[#This Row],[Valor CCE]]+$B$18)/3))*$B$13*Tabla1[[#This Row],[V m3 Bruto a otorgar]],0)</f>
        <v>0</v>
      </c>
    </row>
    <row r="425" spans="1:6" x14ac:dyDescent="0.25">
      <c r="A425" s="74" t="str">
        <f>IFERROR(VLOOKUP(Tabla1[[#This Row],[Nombre científico]],SISF_Nombres!$A$2:$B$1099,2,FALSE),0)</f>
        <v>Carguero</v>
      </c>
      <c r="B425" s="72" t="s">
        <v>867</v>
      </c>
      <c r="C425" s="73">
        <v>1</v>
      </c>
      <c r="D425" s="16"/>
      <c r="E425" s="81">
        <f>IFERROR(Tabla1[[#This Row],[Monto a pagar]]/Tabla1[[#This Row],[V m3 Bruto a otorgar]],0)</f>
        <v>0</v>
      </c>
      <c r="F425" s="82">
        <f>IFERROR((($B$14+$B$15)*(($B$17+Tabla1[[#This Row],[Valor CCE]]+$B$18)/3))*$B$13*Tabla1[[#This Row],[V m3 Bruto a otorgar]],0)</f>
        <v>0</v>
      </c>
    </row>
    <row r="426" spans="1:6" x14ac:dyDescent="0.25">
      <c r="A426" s="74" t="str">
        <f>IFERROR(VLOOKUP(Tabla1[[#This Row],[Nombre científico]],SISF_Nombres!$A$2:$B$1099,2,FALSE),0)</f>
        <v>Níspero Japones</v>
      </c>
      <c r="B426" s="75" t="s">
        <v>2247</v>
      </c>
      <c r="C426" s="73">
        <v>1</v>
      </c>
      <c r="D426" s="16"/>
      <c r="E426" s="81">
        <f>IFERROR(Tabla1[[#This Row],[Monto a pagar]]/Tabla1[[#This Row],[V m3 Bruto a otorgar]],0)</f>
        <v>0</v>
      </c>
      <c r="F426" s="82">
        <f>IFERROR((($B$14+$B$15)*(($B$17+Tabla1[[#This Row],[Valor CCE]]+$B$18)/3))*$B$13*Tabla1[[#This Row],[V m3 Bruto a otorgar]],0)</f>
        <v>0</v>
      </c>
    </row>
    <row r="427" spans="1:6" x14ac:dyDescent="0.25">
      <c r="A427" s="74">
        <f>IFERROR(VLOOKUP(Tabla1[[#This Row],[Nombre científico]],SISF_Nombres!$A$2:$B$1099,2,FALSE),0)</f>
        <v>0</v>
      </c>
      <c r="B427" s="72" t="s">
        <v>286</v>
      </c>
      <c r="C427" s="73">
        <v>1.7</v>
      </c>
      <c r="D427" s="16"/>
      <c r="E427" s="81">
        <f>IFERROR(Tabla1[[#This Row],[Monto a pagar]]/Tabla1[[#This Row],[V m3 Bruto a otorgar]],0)</f>
        <v>0</v>
      </c>
      <c r="F427" s="82">
        <f>IFERROR((($B$14+$B$15)*(($B$17+Tabla1[[#This Row],[Valor CCE]]+$B$18)/3))*$B$13*Tabla1[[#This Row],[V m3 Bruto a otorgar]],0)</f>
        <v>0</v>
      </c>
    </row>
    <row r="428" spans="1:6" x14ac:dyDescent="0.25">
      <c r="A428" s="74" t="str">
        <f>IFERROR(VLOOKUP(Tabla1[[#This Row],[Nombre científico]],SISF_Nombres!$A$2:$B$1099,2,FALSE),0)</f>
        <v>Chachafruto</v>
      </c>
      <c r="B428" s="72" t="s">
        <v>868</v>
      </c>
      <c r="C428" s="73">
        <v>1</v>
      </c>
      <c r="D428" s="16"/>
      <c r="E428" s="81">
        <f>IFERROR(Tabla1[[#This Row],[Monto a pagar]]/Tabla1[[#This Row],[V m3 Bruto a otorgar]],0)</f>
        <v>0</v>
      </c>
      <c r="F428" s="82">
        <f>IFERROR((($B$14+$B$15)*(($B$17+Tabla1[[#This Row],[Valor CCE]]+$B$18)/3))*$B$13*Tabla1[[#This Row],[V m3 Bruto a otorgar]],0)</f>
        <v>0</v>
      </c>
    </row>
    <row r="429" spans="1:6" x14ac:dyDescent="0.25">
      <c r="A429" s="74" t="str">
        <f>IFERROR(VLOOKUP(Tabla1[[#This Row],[Nombre científico]],SISF_Nombres!$A$2:$B$1099,2,FALSE),0)</f>
        <v>Chachafruto</v>
      </c>
      <c r="B429" s="72" t="s">
        <v>869</v>
      </c>
      <c r="C429" s="73">
        <v>1</v>
      </c>
      <c r="D429" s="16"/>
      <c r="E429" s="81">
        <f>IFERROR(Tabla1[[#This Row],[Monto a pagar]]/Tabla1[[#This Row],[V m3 Bruto a otorgar]],0)</f>
        <v>0</v>
      </c>
      <c r="F429" s="82">
        <f>IFERROR((($B$14+$B$15)*(($B$17+Tabla1[[#This Row],[Valor CCE]]+$B$18)/3))*$B$13*Tabla1[[#This Row],[V m3 Bruto a otorgar]],0)</f>
        <v>0</v>
      </c>
    </row>
    <row r="430" spans="1:6" x14ac:dyDescent="0.25">
      <c r="A430" s="74" t="str">
        <f>IFERROR(VLOOKUP(Tabla1[[#This Row],[Nombre científico]],SISF_Nombres!$A$2:$B$1099,2,FALSE),0)</f>
        <v>Búcaro</v>
      </c>
      <c r="B430" s="72" t="s">
        <v>870</v>
      </c>
      <c r="C430" s="73">
        <v>1</v>
      </c>
      <c r="D430" s="16"/>
      <c r="E430" s="81">
        <f>IFERROR(Tabla1[[#This Row],[Monto a pagar]]/Tabla1[[#This Row],[V m3 Bruto a otorgar]],0)</f>
        <v>0</v>
      </c>
      <c r="F430" s="82">
        <f>IFERROR((($B$14+$B$15)*(($B$17+Tabla1[[#This Row],[Valor CCE]]+$B$18)/3))*$B$13*Tabla1[[#This Row],[V m3 Bruto a otorgar]],0)</f>
        <v>0</v>
      </c>
    </row>
    <row r="431" spans="1:6" x14ac:dyDescent="0.25">
      <c r="A431" s="74" t="str">
        <f>IFERROR(VLOOKUP(Tabla1[[#This Row],[Nombre científico]],SISF_Nombres!$A$2:$B$1099,2,FALSE),0)</f>
        <v>Búcaro</v>
      </c>
      <c r="B431" s="72" t="s">
        <v>871</v>
      </c>
      <c r="C431" s="73">
        <v>1</v>
      </c>
      <c r="D431" s="16"/>
      <c r="E431" s="81">
        <f>IFERROR(Tabla1[[#This Row],[Monto a pagar]]/Tabla1[[#This Row],[V m3 Bruto a otorgar]],0)</f>
        <v>0</v>
      </c>
      <c r="F431" s="82">
        <f>IFERROR((($B$14+$B$15)*(($B$17+Tabla1[[#This Row],[Valor CCE]]+$B$18)/3))*$B$13*Tabla1[[#This Row],[V m3 Bruto a otorgar]],0)</f>
        <v>0</v>
      </c>
    </row>
    <row r="432" spans="1:6" x14ac:dyDescent="0.25">
      <c r="A432" s="74" t="str">
        <f>IFERROR(VLOOKUP(Tabla1[[#This Row],[Nombre científico]],SISF_Nombres!$A$2:$B$1099,2,FALSE),0)</f>
        <v>Cámbulo</v>
      </c>
      <c r="B432" s="72" t="s">
        <v>872</v>
      </c>
      <c r="C432" s="73">
        <v>1</v>
      </c>
      <c r="D432" s="16"/>
      <c r="E432" s="81">
        <f>IFERROR(Tabla1[[#This Row],[Monto a pagar]]/Tabla1[[#This Row],[V m3 Bruto a otorgar]],0)</f>
        <v>0</v>
      </c>
      <c r="F432" s="82">
        <f>IFERROR((($B$14+$B$15)*(($B$17+Tabla1[[#This Row],[Valor CCE]]+$B$18)/3))*$B$13*Tabla1[[#This Row],[V m3 Bruto a otorgar]],0)</f>
        <v>0</v>
      </c>
    </row>
    <row r="433" spans="1:6" x14ac:dyDescent="0.25">
      <c r="A433" s="74" t="str">
        <f>IFERROR(VLOOKUP(Tabla1[[#This Row],[Nombre científico]],SISF_Nombres!$A$2:$B$1099,2,FALSE),0)</f>
        <v>Chocho</v>
      </c>
      <c r="B433" s="72" t="s">
        <v>873</v>
      </c>
      <c r="C433" s="73">
        <v>1</v>
      </c>
      <c r="D433" s="16"/>
      <c r="E433" s="81">
        <f>IFERROR(Tabla1[[#This Row],[Monto a pagar]]/Tabla1[[#This Row],[V m3 Bruto a otorgar]],0)</f>
        <v>0</v>
      </c>
      <c r="F433" s="82">
        <f>IFERROR((($B$14+$B$15)*(($B$17+Tabla1[[#This Row],[Valor CCE]]+$B$18)/3))*$B$13*Tabla1[[#This Row],[V m3 Bruto a otorgar]],0)</f>
        <v>0</v>
      </c>
    </row>
    <row r="434" spans="1:6" x14ac:dyDescent="0.25">
      <c r="A434" s="74" t="str">
        <f>IFERROR(VLOOKUP(Tabla1[[#This Row],[Nombre científico]],SISF_Nombres!$A$2:$B$1099,2,FALSE),0)</f>
        <v>Chachafruto</v>
      </c>
      <c r="B434" s="72" t="s">
        <v>874</v>
      </c>
      <c r="C434" s="73">
        <v>1</v>
      </c>
      <c r="D434" s="16"/>
      <c r="E434" s="81">
        <f>IFERROR(Tabla1[[#This Row],[Monto a pagar]]/Tabla1[[#This Row],[V m3 Bruto a otorgar]],0)</f>
        <v>0</v>
      </c>
      <c r="F434" s="82">
        <f>IFERROR((($B$14+$B$15)*(($B$17+Tabla1[[#This Row],[Valor CCE]]+$B$18)/3))*$B$13*Tabla1[[#This Row],[V m3 Bruto a otorgar]],0)</f>
        <v>0</v>
      </c>
    </row>
    <row r="435" spans="1:6" x14ac:dyDescent="0.25">
      <c r="A435" s="74">
        <f>IFERROR(VLOOKUP(Tabla1[[#This Row],[Nombre científico]],SISF_Nombres!$A$2:$B$1099,2,FALSE),0)</f>
        <v>0</v>
      </c>
      <c r="B435" s="72" t="s">
        <v>290</v>
      </c>
      <c r="C435" s="73">
        <v>1.7</v>
      </c>
      <c r="D435" s="16"/>
      <c r="E435" s="81">
        <f>IFERROR(Tabla1[[#This Row],[Monto a pagar]]/Tabla1[[#This Row],[V m3 Bruto a otorgar]],0)</f>
        <v>0</v>
      </c>
      <c r="F435" s="82">
        <f>IFERROR((($B$14+$B$15)*(($B$17+Tabla1[[#This Row],[Valor CCE]]+$B$18)/3))*$B$13*Tabla1[[#This Row],[V m3 Bruto a otorgar]],0)</f>
        <v>0</v>
      </c>
    </row>
    <row r="436" spans="1:6" x14ac:dyDescent="0.25">
      <c r="A436" s="74" t="str">
        <f>IFERROR(VLOOKUP(Tabla1[[#This Row],[Nombre científico]],SISF_Nombres!$A$2:$B$1099,2,FALSE),0)</f>
        <v>Coca de Monte</v>
      </c>
      <c r="B436" s="72" t="s">
        <v>875</v>
      </c>
      <c r="C436" s="73">
        <v>1</v>
      </c>
      <c r="D436" s="16"/>
      <c r="E436" s="81">
        <f>IFERROR(Tabla1[[#This Row],[Monto a pagar]]/Tabla1[[#This Row],[V m3 Bruto a otorgar]],0)</f>
        <v>0</v>
      </c>
      <c r="F436" s="82">
        <f>IFERROR((($B$14+$B$15)*(($B$17+Tabla1[[#This Row],[Valor CCE]]+$B$18)/3))*$B$13*Tabla1[[#This Row],[V m3 Bruto a otorgar]],0)</f>
        <v>0</v>
      </c>
    </row>
    <row r="437" spans="1:6" x14ac:dyDescent="0.25">
      <c r="A437" s="74" t="str">
        <f>IFERROR(VLOOKUP(Tabla1[[#This Row],[Nombre científico]],SISF_Nombres!$A$2:$B$1099,2,FALSE),0)</f>
        <v>Catelisoto</v>
      </c>
      <c r="B437" s="72" t="s">
        <v>876</v>
      </c>
      <c r="C437" s="73">
        <v>1</v>
      </c>
      <c r="D437" s="16"/>
      <c r="E437" s="81">
        <f>IFERROR(Tabla1[[#This Row],[Monto a pagar]]/Tabla1[[#This Row],[V m3 Bruto a otorgar]],0)</f>
        <v>0</v>
      </c>
      <c r="F437" s="82">
        <f>IFERROR((($B$14+$B$15)*(($B$17+Tabla1[[#This Row],[Valor CCE]]+$B$18)/3))*$B$13*Tabla1[[#This Row],[V m3 Bruto a otorgar]],0)</f>
        <v>0</v>
      </c>
    </row>
    <row r="438" spans="1:6" x14ac:dyDescent="0.25">
      <c r="A438" s="74" t="str">
        <f>IFERROR(VLOOKUP(Tabla1[[#This Row],[Nombre científico]],SISF_Nombres!$A$2:$B$1099,2,FALSE),0)</f>
        <v>Olla de Mono</v>
      </c>
      <c r="B438" s="72" t="s">
        <v>877</v>
      </c>
      <c r="C438" s="73">
        <v>1</v>
      </c>
      <c r="D438" s="16"/>
      <c r="E438" s="81">
        <f>IFERROR(Tabla1[[#This Row],[Monto a pagar]]/Tabla1[[#This Row],[V m3 Bruto a otorgar]],0)</f>
        <v>0</v>
      </c>
      <c r="F438" s="82">
        <f>IFERROR((($B$14+$B$15)*(($B$17+Tabla1[[#This Row],[Valor CCE]]+$B$18)/3))*$B$13*Tabla1[[#This Row],[V m3 Bruto a otorgar]],0)</f>
        <v>0</v>
      </c>
    </row>
    <row r="439" spans="1:6" x14ac:dyDescent="0.25">
      <c r="A439" s="74" t="str">
        <f>IFERROR(VLOOKUP(Tabla1[[#This Row],[Nombre científico]],SISF_Nombres!$A$2:$B$1099,2,FALSE),0)</f>
        <v>Guasco</v>
      </c>
      <c r="B439" s="72" t="s">
        <v>293</v>
      </c>
      <c r="C439" s="73">
        <v>1.7</v>
      </c>
      <c r="D439" s="16"/>
      <c r="E439" s="81">
        <f>IFERROR(Tabla1[[#This Row],[Monto a pagar]]/Tabla1[[#This Row],[V m3 Bruto a otorgar]],0)</f>
        <v>0</v>
      </c>
      <c r="F439" s="82">
        <f>IFERROR((($B$14+$B$15)*(($B$17+Tabla1[[#This Row],[Valor CCE]]+$B$18)/3))*$B$13*Tabla1[[#This Row],[V m3 Bruto a otorgar]],0)</f>
        <v>0</v>
      </c>
    </row>
    <row r="440" spans="1:6" x14ac:dyDescent="0.25">
      <c r="A440" s="74" t="str">
        <f>IFERROR(VLOOKUP(Tabla1[[#This Row],[Nombre científico]],SISF_Nombres!$A$2:$B$1099,2,FALSE),0)</f>
        <v>Guasco</v>
      </c>
      <c r="B440" s="72" t="s">
        <v>878</v>
      </c>
      <c r="C440" s="73">
        <v>1</v>
      </c>
      <c r="D440" s="16"/>
      <c r="E440" s="81">
        <f>IFERROR(Tabla1[[#This Row],[Monto a pagar]]/Tabla1[[#This Row],[V m3 Bruto a otorgar]],0)</f>
        <v>0</v>
      </c>
      <c r="F440" s="82">
        <f>IFERROR((($B$14+$B$15)*(($B$17+Tabla1[[#This Row],[Valor CCE]]+$B$18)/3))*$B$13*Tabla1[[#This Row],[V m3 Bruto a otorgar]],0)</f>
        <v>0</v>
      </c>
    </row>
    <row r="441" spans="1:6" x14ac:dyDescent="0.25">
      <c r="A441" s="74">
        <f>IFERROR(VLOOKUP(Tabla1[[#This Row],[Nombre científico]],SISF_Nombres!$A$2:$B$1099,2,FALSE),0)</f>
        <v>0</v>
      </c>
      <c r="B441" s="72" t="s">
        <v>296</v>
      </c>
      <c r="C441" s="73">
        <v>1.7</v>
      </c>
      <c r="D441" s="16"/>
      <c r="E441" s="81">
        <f>IFERROR(Tabla1[[#This Row],[Monto a pagar]]/Tabla1[[#This Row],[V m3 Bruto a otorgar]],0)</f>
        <v>0</v>
      </c>
      <c r="F441" s="82">
        <f>IFERROR((($B$14+$B$15)*(($B$17+Tabla1[[#This Row],[Valor CCE]]+$B$18)/3))*$B$13*Tabla1[[#This Row],[V m3 Bruto a otorgar]],0)</f>
        <v>0</v>
      </c>
    </row>
    <row r="442" spans="1:6" x14ac:dyDescent="0.25">
      <c r="A442" s="74" t="str">
        <f>IFERROR(VLOOKUP(Tabla1[[#This Row],[Nombre científico]],SISF_Nombres!$A$2:$B$1099,2,FALSE),0)</f>
        <v>Guasco</v>
      </c>
      <c r="B442" s="72" t="s">
        <v>879</v>
      </c>
      <c r="C442" s="73">
        <v>1</v>
      </c>
      <c r="D442" s="16"/>
      <c r="E442" s="81">
        <f>IFERROR(Tabla1[[#This Row],[Monto a pagar]]/Tabla1[[#This Row],[V m3 Bruto a otorgar]],0)</f>
        <v>0</v>
      </c>
      <c r="F442" s="82">
        <f>IFERROR((($B$14+$B$15)*(($B$17+Tabla1[[#This Row],[Valor CCE]]+$B$18)/3))*$B$13*Tabla1[[#This Row],[V m3 Bruto a otorgar]],0)</f>
        <v>0</v>
      </c>
    </row>
    <row r="443" spans="1:6" x14ac:dyDescent="0.25">
      <c r="A443" s="74" t="str">
        <f>IFERROR(VLOOKUP(Tabla1[[#This Row],[Nombre científico]],SISF_Nombres!$A$2:$B$1099,2,FALSE),0)</f>
        <v>Coco Guasco</v>
      </c>
      <c r="B443" s="72" t="s">
        <v>880</v>
      </c>
      <c r="C443" s="73">
        <v>1</v>
      </c>
      <c r="D443" s="16"/>
      <c r="E443" s="81">
        <f>IFERROR(Tabla1[[#This Row],[Monto a pagar]]/Tabla1[[#This Row],[V m3 Bruto a otorgar]],0)</f>
        <v>0</v>
      </c>
      <c r="F443" s="82">
        <f>IFERROR((($B$14+$B$15)*(($B$17+Tabla1[[#This Row],[Valor CCE]]+$B$18)/3))*$B$13*Tabla1[[#This Row],[V m3 Bruto a otorgar]],0)</f>
        <v>0</v>
      </c>
    </row>
    <row r="444" spans="1:6" x14ac:dyDescent="0.25">
      <c r="A444" s="74" t="str">
        <f>IFERROR(VLOOKUP(Tabla1[[#This Row],[Nombre científico]],SISF_Nombres!$A$2:$B$1099,2,FALSE),0)</f>
        <v>Eucalipto Arco Iris</v>
      </c>
      <c r="B444" s="72" t="s">
        <v>881</v>
      </c>
      <c r="C444" s="73">
        <v>1</v>
      </c>
      <c r="D444" s="16"/>
      <c r="E444" s="81">
        <f>IFERROR(Tabla1[[#This Row],[Monto a pagar]]/Tabla1[[#This Row],[V m3 Bruto a otorgar]],0)</f>
        <v>0</v>
      </c>
      <c r="F444" s="82">
        <f>IFERROR((($B$14+$B$15)*(($B$17+Tabla1[[#This Row],[Valor CCE]]+$B$18)/3))*$B$13*Tabla1[[#This Row],[V m3 Bruto a otorgar]],0)</f>
        <v>0</v>
      </c>
    </row>
    <row r="445" spans="1:6" x14ac:dyDescent="0.25">
      <c r="A445" s="74" t="str">
        <f>IFERROR(VLOOKUP(Tabla1[[#This Row],[Nombre científico]],SISF_Nombres!$A$2:$B$1099,2,FALSE),0)</f>
        <v>Pino</v>
      </c>
      <c r="B445" s="75" t="s">
        <v>2248</v>
      </c>
      <c r="C445" s="73">
        <v>1</v>
      </c>
      <c r="D445" s="16"/>
      <c r="E445" s="81">
        <f>IFERROR(Tabla1[[#This Row],[Monto a pagar]]/Tabla1[[#This Row],[V m3 Bruto a otorgar]],0)</f>
        <v>0</v>
      </c>
      <c r="F445" s="82">
        <f>IFERROR((($B$14+$B$15)*(($B$17+Tabla1[[#This Row],[Valor CCE]]+$B$18)/3))*$B$13*Tabla1[[#This Row],[V m3 Bruto a otorgar]],0)</f>
        <v>0</v>
      </c>
    </row>
    <row r="446" spans="1:6" x14ac:dyDescent="0.25">
      <c r="A446" s="74" t="str">
        <f>IFERROR(VLOOKUP(Tabla1[[#This Row],[Nombre científico]],SISF_Nombres!$A$2:$B$1099,2,FALSE),0)</f>
        <v>Eucalipto</v>
      </c>
      <c r="B446" s="75" t="s">
        <v>2249</v>
      </c>
      <c r="C446" s="73">
        <v>1</v>
      </c>
      <c r="D446" s="16"/>
      <c r="E446" s="81">
        <f>IFERROR(Tabla1[[#This Row],[Monto a pagar]]/Tabla1[[#This Row],[V m3 Bruto a otorgar]],0)</f>
        <v>0</v>
      </c>
      <c r="F446" s="82">
        <f>IFERROR((($B$14+$B$15)*(($B$17+Tabla1[[#This Row],[Valor CCE]]+$B$18)/3))*$B$13*Tabla1[[#This Row],[V m3 Bruto a otorgar]],0)</f>
        <v>0</v>
      </c>
    </row>
    <row r="447" spans="1:6" x14ac:dyDescent="0.25">
      <c r="A447" s="74">
        <f>IFERROR(VLOOKUP(Tabla1[[#This Row],[Nombre científico]],SISF_Nombres!$A$2:$B$1099,2,FALSE),0)</f>
        <v>0</v>
      </c>
      <c r="B447" s="72" t="s">
        <v>299</v>
      </c>
      <c r="C447" s="73">
        <v>1.7</v>
      </c>
      <c r="D447" s="16"/>
      <c r="E447" s="81">
        <f>IFERROR(Tabla1[[#This Row],[Monto a pagar]]/Tabla1[[#This Row],[V m3 Bruto a otorgar]],0)</f>
        <v>0</v>
      </c>
      <c r="F447" s="82">
        <f>IFERROR((($B$14+$B$15)*(($B$17+Tabla1[[#This Row],[Valor CCE]]+$B$18)/3))*$B$13*Tabla1[[#This Row],[V m3 Bruto a otorgar]],0)</f>
        <v>0</v>
      </c>
    </row>
    <row r="448" spans="1:6" x14ac:dyDescent="0.25">
      <c r="A448" s="74" t="str">
        <f>IFERROR(VLOOKUP(Tabla1[[#This Row],[Nombre científico]],SISF_Nombres!$A$2:$B$1099,2,FALSE),0)</f>
        <v>Guayabo</v>
      </c>
      <c r="B448" s="72" t="s">
        <v>882</v>
      </c>
      <c r="C448" s="73">
        <v>1</v>
      </c>
      <c r="D448" s="16"/>
      <c r="E448" s="81">
        <f>IFERROR(Tabla1[[#This Row],[Monto a pagar]]/Tabla1[[#This Row],[V m3 Bruto a otorgar]],0)</f>
        <v>0</v>
      </c>
      <c r="F448" s="82">
        <f>IFERROR((($B$14+$B$15)*(($B$17+Tabla1[[#This Row],[Valor CCE]]+$B$18)/3))*$B$13*Tabla1[[#This Row],[V m3 Bruto a otorgar]],0)</f>
        <v>0</v>
      </c>
    </row>
    <row r="449" spans="1:6" x14ac:dyDescent="0.25">
      <c r="A449" s="74" t="str">
        <f>IFERROR(VLOOKUP(Tabla1[[#This Row],[Nombre científico]],SISF_Nombres!$A$2:$B$1099,2,FALSE),0)</f>
        <v>Guayabo Arrayán</v>
      </c>
      <c r="B449" s="72" t="s">
        <v>883</v>
      </c>
      <c r="C449" s="73">
        <v>1</v>
      </c>
      <c r="D449" s="16"/>
      <c r="E449" s="81">
        <f>IFERROR(Tabla1[[#This Row],[Monto a pagar]]/Tabla1[[#This Row],[V m3 Bruto a otorgar]],0)</f>
        <v>0</v>
      </c>
      <c r="F449" s="82">
        <f>IFERROR((($B$14+$B$15)*(($B$17+Tabla1[[#This Row],[Valor CCE]]+$B$18)/3))*$B$13*Tabla1[[#This Row],[V m3 Bruto a otorgar]],0)</f>
        <v>0</v>
      </c>
    </row>
    <row r="450" spans="1:6" x14ac:dyDescent="0.25">
      <c r="A450" s="74" t="str">
        <f>IFERROR(VLOOKUP(Tabla1[[#This Row],[Nombre científico]],SISF_Nombres!$A$2:$B$1099,2,FALSE),0)</f>
        <v>Arrayán Limón</v>
      </c>
      <c r="B450" s="72" t="s">
        <v>884</v>
      </c>
      <c r="C450" s="73">
        <v>1</v>
      </c>
      <c r="D450" s="16"/>
      <c r="E450" s="81">
        <f>IFERROR(Tabla1[[#This Row],[Monto a pagar]]/Tabla1[[#This Row],[V m3 Bruto a otorgar]],0)</f>
        <v>0</v>
      </c>
      <c r="F450" s="82">
        <f>IFERROR((($B$14+$B$15)*(($B$17+Tabla1[[#This Row],[Valor CCE]]+$B$18)/3))*$B$13*Tabla1[[#This Row],[V m3 Bruto a otorgar]],0)</f>
        <v>0</v>
      </c>
    </row>
    <row r="451" spans="1:6" x14ac:dyDescent="0.25">
      <c r="A451" s="74" t="str">
        <f>IFERROR(VLOOKUP(Tabla1[[#This Row],[Nombre científico]],SISF_Nombres!$A$2:$B$1099,2,FALSE),0)</f>
        <v>Guayabo</v>
      </c>
      <c r="B451" s="72" t="s">
        <v>302</v>
      </c>
      <c r="C451" s="73">
        <v>1.7</v>
      </c>
      <c r="D451" s="16"/>
      <c r="E451" s="81">
        <f>IFERROR(Tabla1[[#This Row],[Monto a pagar]]/Tabla1[[#This Row],[V m3 Bruto a otorgar]],0)</f>
        <v>0</v>
      </c>
      <c r="F451" s="82">
        <f>IFERROR((($B$14+$B$15)*(($B$17+Tabla1[[#This Row],[Valor CCE]]+$B$18)/3))*$B$13*Tabla1[[#This Row],[V m3 Bruto a otorgar]],0)</f>
        <v>0</v>
      </c>
    </row>
    <row r="452" spans="1:6" x14ac:dyDescent="0.25">
      <c r="A452" s="74" t="str">
        <f>IFERROR(VLOOKUP(Tabla1[[#This Row],[Nombre científico]],SISF_Nombres!$A$2:$B$1099,2,FALSE),0)</f>
        <v>Arrayán</v>
      </c>
      <c r="B452" s="72" t="s">
        <v>885</v>
      </c>
      <c r="C452" s="73">
        <v>1</v>
      </c>
      <c r="D452" s="16"/>
      <c r="E452" s="81">
        <f>IFERROR(Tabla1[[#This Row],[Monto a pagar]]/Tabla1[[#This Row],[V m3 Bruto a otorgar]],0)</f>
        <v>0</v>
      </c>
      <c r="F452" s="82">
        <f>IFERROR((($B$14+$B$15)*(($B$17+Tabla1[[#This Row],[Valor CCE]]+$B$18)/3))*$B$13*Tabla1[[#This Row],[V m3 Bruto a otorgar]],0)</f>
        <v>0</v>
      </c>
    </row>
    <row r="453" spans="1:6" x14ac:dyDescent="0.25">
      <c r="A453" s="74" t="str">
        <f>IFERROR(VLOOKUP(Tabla1[[#This Row],[Nombre científico]],SISF_Nombres!$A$2:$B$1099,2,FALSE),0)</f>
        <v>Arrayancito</v>
      </c>
      <c r="B453" s="72" t="s">
        <v>886</v>
      </c>
      <c r="C453" s="73">
        <v>1</v>
      </c>
      <c r="D453" s="16"/>
      <c r="E453" s="81">
        <f>IFERROR(Tabla1[[#This Row],[Monto a pagar]]/Tabla1[[#This Row],[V m3 Bruto a otorgar]],0)</f>
        <v>0</v>
      </c>
      <c r="F453" s="82">
        <f>IFERROR((($B$14+$B$15)*(($B$17+Tabla1[[#This Row],[Valor CCE]]+$B$18)/3))*$B$13*Tabla1[[#This Row],[V m3 Bruto a otorgar]],0)</f>
        <v>0</v>
      </c>
    </row>
    <row r="454" spans="1:6" x14ac:dyDescent="0.25">
      <c r="A454" s="74" t="str">
        <f>IFERROR(VLOOKUP(Tabla1[[#This Row],[Nombre científico]],SISF_Nombres!$A$2:$B$1099,2,FALSE),0)</f>
        <v>Guayabo</v>
      </c>
      <c r="B454" s="72" t="s">
        <v>887</v>
      </c>
      <c r="C454" s="73">
        <v>1</v>
      </c>
      <c r="D454" s="16"/>
      <c r="E454" s="81">
        <f>IFERROR(Tabla1[[#This Row],[Monto a pagar]]/Tabla1[[#This Row],[V m3 Bruto a otorgar]],0)</f>
        <v>0</v>
      </c>
      <c r="F454" s="82">
        <f>IFERROR((($B$14+$B$15)*(($B$17+Tabla1[[#This Row],[Valor CCE]]+$B$18)/3))*$B$13*Tabla1[[#This Row],[V m3 Bruto a otorgar]],0)</f>
        <v>0</v>
      </c>
    </row>
    <row r="455" spans="1:6" x14ac:dyDescent="0.25">
      <c r="A455" s="74" t="str">
        <f>IFERROR(VLOOKUP(Tabla1[[#This Row],[Nombre científico]],SISF_Nombres!$A$2:$B$1099,2,FALSE),0)</f>
        <v>Lechecilla</v>
      </c>
      <c r="B455" s="72" t="s">
        <v>888</v>
      </c>
      <c r="C455" s="73">
        <v>1</v>
      </c>
      <c r="D455" s="16"/>
      <c r="E455" s="81">
        <f>IFERROR(Tabla1[[#This Row],[Monto a pagar]]/Tabla1[[#This Row],[V m3 Bruto a otorgar]],0)</f>
        <v>0</v>
      </c>
      <c r="F455" s="82">
        <f>IFERROR((($B$14+$B$15)*(($B$17+Tabla1[[#This Row],[Valor CCE]]+$B$18)/3))*$B$13*Tabla1[[#This Row],[V m3 Bruto a otorgar]],0)</f>
        <v>0</v>
      </c>
    </row>
    <row r="456" spans="1:6" x14ac:dyDescent="0.25">
      <c r="A456" s="74" t="str">
        <f>IFERROR(VLOOKUP(Tabla1[[#This Row],[Nombre científico]],SISF_Nombres!$A$2:$B$1099,2,FALSE),0)</f>
        <v>Liberal</v>
      </c>
      <c r="B456" s="72" t="s">
        <v>889</v>
      </c>
      <c r="C456" s="73">
        <v>1</v>
      </c>
      <c r="D456" s="16"/>
      <c r="E456" s="81">
        <f>IFERROR(Tabla1[[#This Row],[Monto a pagar]]/Tabla1[[#This Row],[V m3 Bruto a otorgar]],0)</f>
        <v>0</v>
      </c>
      <c r="F456" s="82">
        <f>IFERROR((($B$14+$B$15)*(($B$17+Tabla1[[#This Row],[Valor CCE]]+$B$18)/3))*$B$13*Tabla1[[#This Row],[V m3 Bruto a otorgar]],0)</f>
        <v>0</v>
      </c>
    </row>
    <row r="457" spans="1:6" x14ac:dyDescent="0.25">
      <c r="A457" s="74" t="str">
        <f>IFERROR(VLOOKUP(Tabla1[[#This Row],[Nombre científico]],SISF_Nombres!$A$2:$B$1099,2,FALSE),0)</f>
        <v>Palomitas</v>
      </c>
      <c r="B457" s="72" t="s">
        <v>890</v>
      </c>
      <c r="C457" s="73">
        <v>1</v>
      </c>
      <c r="D457" s="16"/>
      <c r="E457" s="81">
        <f>IFERROR(Tabla1[[#This Row],[Monto a pagar]]/Tabla1[[#This Row],[V m3 Bruto a otorgar]],0)</f>
        <v>0</v>
      </c>
      <c r="F457" s="82">
        <f>IFERROR((($B$14+$B$15)*(($B$17+Tabla1[[#This Row],[Valor CCE]]+$B$18)/3))*$B$13*Tabla1[[#This Row],[V m3 Bruto a otorgar]],0)</f>
        <v>0</v>
      </c>
    </row>
    <row r="458" spans="1:6" x14ac:dyDescent="0.25">
      <c r="A458" s="74" t="str">
        <f>IFERROR(VLOOKUP(Tabla1[[#This Row],[Nombre científico]],SISF_Nombres!$A$2:$B$1099,2,FALSE),0)</f>
        <v>Corona de Cristo</v>
      </c>
      <c r="B458" s="72" t="s">
        <v>891</v>
      </c>
      <c r="C458" s="73">
        <v>1</v>
      </c>
      <c r="D458" s="16"/>
      <c r="E458" s="81">
        <f>IFERROR(Tabla1[[#This Row],[Monto a pagar]]/Tabla1[[#This Row],[V m3 Bruto a otorgar]],0)</f>
        <v>0</v>
      </c>
      <c r="F458" s="82">
        <f>IFERROR((($B$14+$B$15)*(($B$17+Tabla1[[#This Row],[Valor CCE]]+$B$18)/3))*$B$13*Tabla1[[#This Row],[V m3 Bruto a otorgar]],0)</f>
        <v>0</v>
      </c>
    </row>
    <row r="459" spans="1:6" x14ac:dyDescent="0.25">
      <c r="A459" s="74" t="str">
        <f>IFERROR(VLOOKUP(Tabla1[[#This Row],[Nombre científico]],SISF_Nombres!$A$2:$B$1099,2,FALSE),0)</f>
        <v>Lechero Espinoso</v>
      </c>
      <c r="B459" s="72" t="s">
        <v>892</v>
      </c>
      <c r="C459" s="73">
        <v>1</v>
      </c>
      <c r="D459" s="16"/>
      <c r="E459" s="81">
        <f>IFERROR(Tabla1[[#This Row],[Monto a pagar]]/Tabla1[[#This Row],[V m3 Bruto a otorgar]],0)</f>
        <v>0</v>
      </c>
      <c r="F459" s="82">
        <f>IFERROR((($B$14+$B$15)*(($B$17+Tabla1[[#This Row],[Valor CCE]]+$B$18)/3))*$B$13*Tabla1[[#This Row],[V m3 Bruto a otorgar]],0)</f>
        <v>0</v>
      </c>
    </row>
    <row r="460" spans="1:6" x14ac:dyDescent="0.25">
      <c r="A460" s="74" t="str">
        <f>IFERROR(VLOOKUP(Tabla1[[#This Row],[Nombre científico]],SISF_Nombres!$A$2:$B$1099,2,FALSE),0)</f>
        <v>Leche</v>
      </c>
      <c r="B460" s="72" t="s">
        <v>893</v>
      </c>
      <c r="C460" s="73">
        <v>1</v>
      </c>
      <c r="D460" s="16"/>
      <c r="E460" s="81">
        <f>IFERROR(Tabla1[[#This Row],[Monto a pagar]]/Tabla1[[#This Row],[V m3 Bruto a otorgar]],0)</f>
        <v>0</v>
      </c>
      <c r="F460" s="82">
        <f>IFERROR((($B$14+$B$15)*(($B$17+Tabla1[[#This Row],[Valor CCE]]+$B$18)/3))*$B$13*Tabla1[[#This Row],[V m3 Bruto a otorgar]],0)</f>
        <v>0</v>
      </c>
    </row>
    <row r="461" spans="1:6" x14ac:dyDescent="0.25">
      <c r="A461" s="74" t="str">
        <f>IFERROR(VLOOKUP(Tabla1[[#This Row],[Nombre científico]],SISF_Nombres!$A$2:$B$1099,2,FALSE),0)</f>
        <v>Palmiche</v>
      </c>
      <c r="B461" s="72" t="s">
        <v>894</v>
      </c>
      <c r="C461" s="73">
        <v>1</v>
      </c>
      <c r="D461" s="16"/>
      <c r="E461" s="81">
        <f>IFERROR(Tabla1[[#This Row],[Monto a pagar]]/Tabla1[[#This Row],[V m3 Bruto a otorgar]],0)</f>
        <v>0</v>
      </c>
      <c r="F461" s="82">
        <f>IFERROR((($B$14+$B$15)*(($B$17+Tabla1[[#This Row],[Valor CCE]]+$B$18)/3))*$B$13*Tabla1[[#This Row],[V m3 Bruto a otorgar]],0)</f>
        <v>0</v>
      </c>
    </row>
    <row r="462" spans="1:6" x14ac:dyDescent="0.25">
      <c r="A462" s="74" t="str">
        <f>IFERROR(VLOOKUP(Tabla1[[#This Row],[Nombre científico]],SISF_Nombres!$A$2:$B$1099,2,FALSE),0)</f>
        <v>Palma Murrapo</v>
      </c>
      <c r="B462" s="75" t="s">
        <v>2250</v>
      </c>
      <c r="C462" s="73">
        <v>1</v>
      </c>
      <c r="D462" s="16"/>
      <c r="E462" s="81">
        <f>IFERROR(Tabla1[[#This Row],[Monto a pagar]]/Tabla1[[#This Row],[V m3 Bruto a otorgar]],0)</f>
        <v>0</v>
      </c>
      <c r="F462" s="82">
        <f>IFERROR((($B$14+$B$15)*(($B$17+Tabla1[[#This Row],[Valor CCE]]+$B$18)/3))*$B$13*Tabla1[[#This Row],[V m3 Bruto a otorgar]],0)</f>
        <v>0</v>
      </c>
    </row>
    <row r="463" spans="1:6" x14ac:dyDescent="0.25">
      <c r="A463" s="74" t="str">
        <f>IFERROR(VLOOKUP(Tabla1[[#This Row],[Nombre científico]],SISF_Nombres!$A$2:$B$1099,2,FALSE),0)</f>
        <v>Mamón de Mico</v>
      </c>
      <c r="B463" s="72" t="s">
        <v>895</v>
      </c>
      <c r="C463" s="73">
        <v>1</v>
      </c>
      <c r="D463" s="16"/>
      <c r="E463" s="81">
        <f>IFERROR(Tabla1[[#This Row],[Monto a pagar]]/Tabla1[[#This Row],[V m3 Bruto a otorgar]],0)</f>
        <v>0</v>
      </c>
      <c r="F463" s="82">
        <f>IFERROR((($B$14+$B$15)*(($B$17+Tabla1[[#This Row],[Valor CCE]]+$B$18)/3))*$B$13*Tabla1[[#This Row],[V m3 Bruto a otorgar]],0)</f>
        <v>0</v>
      </c>
    </row>
    <row r="464" spans="1:6" x14ac:dyDescent="0.25">
      <c r="A464" s="74" t="str">
        <f>IFERROR(VLOOKUP(Tabla1[[#This Row],[Nombre científico]],SISF_Nombres!$A$2:$B$1099,2,FALSE),0)</f>
        <v>Cafetillo</v>
      </c>
      <c r="B464" s="72" t="s">
        <v>896</v>
      </c>
      <c r="C464" s="73">
        <v>1</v>
      </c>
      <c r="D464" s="16"/>
      <c r="E464" s="81">
        <f>IFERROR(Tabla1[[#This Row],[Monto a pagar]]/Tabla1[[#This Row],[V m3 Bruto a otorgar]],0)</f>
        <v>0</v>
      </c>
      <c r="F464" s="82">
        <f>IFERROR((($B$14+$B$15)*(($B$17+Tabla1[[#This Row],[Valor CCE]]+$B$18)/3))*$B$13*Tabla1[[#This Row],[V m3 Bruto a otorgar]],0)</f>
        <v>0</v>
      </c>
    </row>
    <row r="465" spans="1:6" x14ac:dyDescent="0.25">
      <c r="A465" s="74" t="str">
        <f>IFERROR(VLOOKUP(Tabla1[[#This Row],[Nombre científico]],SISF_Nombres!$A$2:$B$1099,2,FALSE),0)</f>
        <v>Higo</v>
      </c>
      <c r="B465" s="72" t="s">
        <v>897</v>
      </c>
      <c r="C465" s="73">
        <v>1</v>
      </c>
      <c r="D465" s="16"/>
      <c r="E465" s="81">
        <f>IFERROR(Tabla1[[#This Row],[Monto a pagar]]/Tabla1[[#This Row],[V m3 Bruto a otorgar]],0)</f>
        <v>0</v>
      </c>
      <c r="F465" s="82">
        <f>IFERROR((($B$14+$B$15)*(($B$17+Tabla1[[#This Row],[Valor CCE]]+$B$18)/3))*$B$13*Tabla1[[#This Row],[V m3 Bruto a otorgar]],0)</f>
        <v>0</v>
      </c>
    </row>
    <row r="466" spans="1:6" x14ac:dyDescent="0.25">
      <c r="A466" s="74" t="str">
        <f>IFERROR(VLOOKUP(Tabla1[[#This Row],[Nombre científico]],SISF_Nombres!$A$2:$B$1099,2,FALSE),0)</f>
        <v>Amate Lechero</v>
      </c>
      <c r="B466" s="72" t="s">
        <v>898</v>
      </c>
      <c r="C466" s="73">
        <v>1</v>
      </c>
      <c r="D466" s="16"/>
      <c r="E466" s="81">
        <f>IFERROR(Tabla1[[#This Row],[Monto a pagar]]/Tabla1[[#This Row],[V m3 Bruto a otorgar]],0)</f>
        <v>0</v>
      </c>
      <c r="F466" s="82">
        <f>IFERROR((($B$14+$B$15)*(($B$17+Tabla1[[#This Row],[Valor CCE]]+$B$18)/3))*$B$13*Tabla1[[#This Row],[V m3 Bruto a otorgar]],0)</f>
        <v>0</v>
      </c>
    </row>
    <row r="467" spans="1:6" x14ac:dyDescent="0.25">
      <c r="A467" s="74" t="str">
        <f>IFERROR(VLOOKUP(Tabla1[[#This Row],[Nombre científico]],SISF_Nombres!$A$2:$B$1099,2,FALSE),0)</f>
        <v>Falso Laurel</v>
      </c>
      <c r="B467" s="72" t="s">
        <v>899</v>
      </c>
      <c r="C467" s="73">
        <v>1</v>
      </c>
      <c r="D467" s="16"/>
      <c r="E467" s="81">
        <f>IFERROR(Tabla1[[#This Row],[Monto a pagar]]/Tabla1[[#This Row],[V m3 Bruto a otorgar]],0)</f>
        <v>0</v>
      </c>
      <c r="F467" s="82">
        <f>IFERROR((($B$14+$B$15)*(($B$17+Tabla1[[#This Row],[Valor CCE]]+$B$18)/3))*$B$13*Tabla1[[#This Row],[V m3 Bruto a otorgar]],0)</f>
        <v>0</v>
      </c>
    </row>
    <row r="468" spans="1:6" x14ac:dyDescent="0.25">
      <c r="A468" s="74" t="str">
        <f>IFERROR(VLOOKUP(Tabla1[[#This Row],[Nombre científico]],SISF_Nombres!$A$2:$B$1099,2,FALSE),0)</f>
        <v>Higuerón</v>
      </c>
      <c r="B468" s="72" t="s">
        <v>900</v>
      </c>
      <c r="C468" s="73">
        <v>1</v>
      </c>
      <c r="D468" s="16"/>
      <c r="E468" s="81">
        <f>IFERROR(Tabla1[[#This Row],[Monto a pagar]]/Tabla1[[#This Row],[V m3 Bruto a otorgar]],0)</f>
        <v>0</v>
      </c>
      <c r="F468" s="82">
        <f>IFERROR((($B$14+$B$15)*(($B$17+Tabla1[[#This Row],[Valor CCE]]+$B$18)/3))*$B$13*Tabla1[[#This Row],[V m3 Bruto a otorgar]],0)</f>
        <v>0</v>
      </c>
    </row>
    <row r="469" spans="1:6" x14ac:dyDescent="0.25">
      <c r="A469" s="74" t="str">
        <f>IFERROR(VLOOKUP(Tabla1[[#This Row],[Nombre científico]],SISF_Nombres!$A$2:$B$1099,2,FALSE),0)</f>
        <v>Caucho</v>
      </c>
      <c r="B469" s="72" t="s">
        <v>901</v>
      </c>
      <c r="C469" s="73">
        <v>1</v>
      </c>
      <c r="D469" s="16"/>
      <c r="E469" s="81">
        <f>IFERROR(Tabla1[[#This Row],[Monto a pagar]]/Tabla1[[#This Row],[V m3 Bruto a otorgar]],0)</f>
        <v>0</v>
      </c>
      <c r="F469" s="82">
        <f>IFERROR((($B$14+$B$15)*(($B$17+Tabla1[[#This Row],[Valor CCE]]+$B$18)/3))*$B$13*Tabla1[[#This Row],[V m3 Bruto a otorgar]],0)</f>
        <v>0</v>
      </c>
    </row>
    <row r="470" spans="1:6" x14ac:dyDescent="0.25">
      <c r="A470" s="74" t="str">
        <f>IFERROR(VLOOKUP(Tabla1[[#This Row],[Nombre científico]],SISF_Nombres!$A$2:$B$1099,2,FALSE),0)</f>
        <v>Suan</v>
      </c>
      <c r="B470" s="72" t="s">
        <v>902</v>
      </c>
      <c r="C470" s="73">
        <v>1</v>
      </c>
      <c r="D470" s="16"/>
      <c r="E470" s="81">
        <f>IFERROR(Tabla1[[#This Row],[Monto a pagar]]/Tabla1[[#This Row],[V m3 Bruto a otorgar]],0)</f>
        <v>0</v>
      </c>
      <c r="F470" s="82">
        <f>IFERROR((($B$14+$B$15)*(($B$17+Tabla1[[#This Row],[Valor CCE]]+$B$18)/3))*$B$13*Tabla1[[#This Row],[V m3 Bruto a otorgar]],0)</f>
        <v>0</v>
      </c>
    </row>
    <row r="471" spans="1:6" x14ac:dyDescent="0.25">
      <c r="A471" s="74" t="str">
        <f>IFERROR(VLOOKUP(Tabla1[[#This Row],[Nombre científico]],SISF_Nombres!$A$2:$B$1099,2,FALSE),0)</f>
        <v>Lechoso</v>
      </c>
      <c r="B471" s="72" t="s">
        <v>903</v>
      </c>
      <c r="C471" s="73">
        <v>1</v>
      </c>
      <c r="D471" s="16"/>
      <c r="E471" s="81">
        <f>IFERROR(Tabla1[[#This Row],[Monto a pagar]]/Tabla1[[#This Row],[V m3 Bruto a otorgar]],0)</f>
        <v>0</v>
      </c>
      <c r="F471" s="82">
        <f>IFERROR((($B$14+$B$15)*(($B$17+Tabla1[[#This Row],[Valor CCE]]+$B$18)/3))*$B$13*Tabla1[[#This Row],[V m3 Bruto a otorgar]],0)</f>
        <v>0</v>
      </c>
    </row>
    <row r="472" spans="1:6" x14ac:dyDescent="0.25">
      <c r="A472" s="74" t="str">
        <f>IFERROR(VLOOKUP(Tabla1[[#This Row],[Nombre científico]],SISF_Nombres!$A$2:$B$1099,2,FALSE),0)</f>
        <v>Lechero</v>
      </c>
      <c r="B472" s="72" t="s">
        <v>904</v>
      </c>
      <c r="C472" s="73">
        <v>1</v>
      </c>
      <c r="D472" s="16"/>
      <c r="E472" s="81">
        <f>IFERROR(Tabla1[[#This Row],[Monto a pagar]]/Tabla1[[#This Row],[V m3 Bruto a otorgar]],0)</f>
        <v>0</v>
      </c>
      <c r="F472" s="82">
        <f>IFERROR((($B$14+$B$15)*(($B$17+Tabla1[[#This Row],[Valor CCE]]+$B$18)/3))*$B$13*Tabla1[[#This Row],[V m3 Bruto a otorgar]],0)</f>
        <v>0</v>
      </c>
    </row>
    <row r="473" spans="1:6" x14ac:dyDescent="0.25">
      <c r="A473" s="74" t="str">
        <f>IFERROR(VLOOKUP(Tabla1[[#This Row],[Nombre científico]],SISF_Nombres!$A$2:$B$1099,2,FALSE),0)</f>
        <v>Higuerón</v>
      </c>
      <c r="B473" s="72" t="s">
        <v>905</v>
      </c>
      <c r="C473" s="73">
        <v>1</v>
      </c>
      <c r="D473" s="16"/>
      <c r="E473" s="81">
        <f>IFERROR(Tabla1[[#This Row],[Monto a pagar]]/Tabla1[[#This Row],[V m3 Bruto a otorgar]],0)</f>
        <v>0</v>
      </c>
      <c r="F473" s="82">
        <f>IFERROR((($B$14+$B$15)*(($B$17+Tabla1[[#This Row],[Valor CCE]]+$B$18)/3))*$B$13*Tabla1[[#This Row],[V m3 Bruto a otorgar]],0)</f>
        <v>0</v>
      </c>
    </row>
    <row r="474" spans="1:6" x14ac:dyDescent="0.25">
      <c r="A474" s="74" t="str">
        <f>IFERROR(VLOOKUP(Tabla1[[#This Row],[Nombre científico]],SISF_Nombres!$A$2:$B$1099,2,FALSE),0)</f>
        <v>Caucho</v>
      </c>
      <c r="B474" s="72" t="s">
        <v>906</v>
      </c>
      <c r="C474" s="73">
        <v>1</v>
      </c>
      <c r="D474" s="16"/>
      <c r="E474" s="81">
        <f>IFERROR(Tabla1[[#This Row],[Monto a pagar]]/Tabla1[[#This Row],[V m3 Bruto a otorgar]],0)</f>
        <v>0</v>
      </c>
      <c r="F474" s="82">
        <f>IFERROR((($B$14+$B$15)*(($B$17+Tabla1[[#This Row],[Valor CCE]]+$B$18)/3))*$B$13*Tabla1[[#This Row],[V m3 Bruto a otorgar]],0)</f>
        <v>0</v>
      </c>
    </row>
    <row r="475" spans="1:6" x14ac:dyDescent="0.25">
      <c r="A475" s="74" t="str">
        <f>IFERROR(VLOOKUP(Tabla1[[#This Row],[Nombre científico]],SISF_Nombres!$A$2:$B$1099,2,FALSE),0)</f>
        <v>Higuerón</v>
      </c>
      <c r="B475" s="72" t="s">
        <v>907</v>
      </c>
      <c r="C475" s="73">
        <v>1</v>
      </c>
      <c r="D475" s="16"/>
      <c r="E475" s="81">
        <f>IFERROR(Tabla1[[#This Row],[Monto a pagar]]/Tabla1[[#This Row],[V m3 Bruto a otorgar]],0)</f>
        <v>0</v>
      </c>
      <c r="F475" s="82">
        <f>IFERROR((($B$14+$B$15)*(($B$17+Tabla1[[#This Row],[Valor CCE]]+$B$18)/3))*$B$13*Tabla1[[#This Row],[V m3 Bruto a otorgar]],0)</f>
        <v>0</v>
      </c>
    </row>
    <row r="476" spans="1:6" x14ac:dyDescent="0.25">
      <c r="A476" s="74" t="str">
        <f>IFERROR(VLOOKUP(Tabla1[[#This Row],[Nombre científico]],SISF_Nombres!$A$2:$B$1099,2,FALSE),0)</f>
        <v>Matapalo</v>
      </c>
      <c r="B476" s="72" t="s">
        <v>908</v>
      </c>
      <c r="C476" s="73">
        <v>1</v>
      </c>
      <c r="D476" s="16"/>
      <c r="E476" s="81">
        <f>IFERROR(Tabla1[[#This Row],[Monto a pagar]]/Tabla1[[#This Row],[V m3 Bruto a otorgar]],0)</f>
        <v>0</v>
      </c>
      <c r="F476" s="82">
        <f>IFERROR((($B$14+$B$15)*(($B$17+Tabla1[[#This Row],[Valor CCE]]+$B$18)/3))*$B$13*Tabla1[[#This Row],[V m3 Bruto a otorgar]],0)</f>
        <v>0</v>
      </c>
    </row>
    <row r="477" spans="1:6" x14ac:dyDescent="0.25">
      <c r="A477" s="74" t="str">
        <f>IFERROR(VLOOKUP(Tabla1[[#This Row],[Nombre científico]],SISF_Nombres!$A$2:$B$1099,2,FALSE),0)</f>
        <v>Higo</v>
      </c>
      <c r="B477" s="72" t="s">
        <v>909</v>
      </c>
      <c r="C477" s="73">
        <v>1</v>
      </c>
      <c r="D477" s="16"/>
      <c r="E477" s="81">
        <f>IFERROR(Tabla1[[#This Row],[Monto a pagar]]/Tabla1[[#This Row],[V m3 Bruto a otorgar]],0)</f>
        <v>0</v>
      </c>
      <c r="F477" s="82">
        <f>IFERROR((($B$14+$B$15)*(($B$17+Tabla1[[#This Row],[Valor CCE]]+$B$18)/3))*$B$13*Tabla1[[#This Row],[V m3 Bruto a otorgar]],0)</f>
        <v>0</v>
      </c>
    </row>
    <row r="478" spans="1:6" x14ac:dyDescent="0.25">
      <c r="A478" s="74" t="str">
        <f>IFERROR(VLOOKUP(Tabla1[[#This Row],[Nombre científico]],SISF_Nombres!$A$2:$B$1099,2,FALSE),0)</f>
        <v>Lechudo</v>
      </c>
      <c r="B478" s="72" t="s">
        <v>910</v>
      </c>
      <c r="C478" s="73">
        <v>1</v>
      </c>
      <c r="D478" s="16"/>
      <c r="E478" s="81">
        <f>IFERROR(Tabla1[[#This Row],[Monto a pagar]]/Tabla1[[#This Row],[V m3 Bruto a otorgar]],0)</f>
        <v>0</v>
      </c>
      <c r="F478" s="82">
        <f>IFERROR((($B$14+$B$15)*(($B$17+Tabla1[[#This Row],[Valor CCE]]+$B$18)/3))*$B$13*Tabla1[[#This Row],[V m3 Bruto a otorgar]],0)</f>
        <v>0</v>
      </c>
    </row>
    <row r="479" spans="1:6" x14ac:dyDescent="0.25">
      <c r="A479" s="74" t="str">
        <f>IFERROR(VLOOKUP(Tabla1[[#This Row],[Nombre científico]],SISF_Nombres!$A$2:$B$1099,2,FALSE),0)</f>
        <v>Higuerón</v>
      </c>
      <c r="B479" s="72" t="s">
        <v>911</v>
      </c>
      <c r="C479" s="73">
        <v>1</v>
      </c>
      <c r="D479" s="16"/>
      <c r="E479" s="81">
        <f>IFERROR(Tabla1[[#This Row],[Monto a pagar]]/Tabla1[[#This Row],[V m3 Bruto a otorgar]],0)</f>
        <v>0</v>
      </c>
      <c r="F479" s="82">
        <f>IFERROR((($B$14+$B$15)*(($B$17+Tabla1[[#This Row],[Valor CCE]]+$B$18)/3))*$B$13*Tabla1[[#This Row],[V m3 Bruto a otorgar]],0)</f>
        <v>0</v>
      </c>
    </row>
    <row r="480" spans="1:6" x14ac:dyDescent="0.25">
      <c r="A480" s="74" t="str">
        <f>IFERROR(VLOOKUP(Tabla1[[#This Row],[Nombre científico]],SISF_Nombres!$A$2:$B$1099,2,FALSE),0)</f>
        <v>Higuerón</v>
      </c>
      <c r="B480" s="72" t="s">
        <v>912</v>
      </c>
      <c r="C480" s="73">
        <v>1</v>
      </c>
      <c r="D480" s="16"/>
      <c r="E480" s="81">
        <f>IFERROR(Tabla1[[#This Row],[Monto a pagar]]/Tabla1[[#This Row],[V m3 Bruto a otorgar]],0)</f>
        <v>0</v>
      </c>
      <c r="F480" s="82">
        <f>IFERROR((($B$14+$B$15)*(($B$17+Tabla1[[#This Row],[Valor CCE]]+$B$18)/3))*$B$13*Tabla1[[#This Row],[V m3 Bruto a otorgar]],0)</f>
        <v>0</v>
      </c>
    </row>
    <row r="481" spans="1:6" x14ac:dyDescent="0.25">
      <c r="A481" s="74" t="str">
        <f>IFERROR(VLOOKUP(Tabla1[[#This Row],[Nombre científico]],SISF_Nombres!$A$2:$B$1099,2,FALSE),0)</f>
        <v>Lechudo</v>
      </c>
      <c r="B481" s="72" t="s">
        <v>913</v>
      </c>
      <c r="C481" s="73">
        <v>1</v>
      </c>
      <c r="D481" s="16"/>
      <c r="E481" s="81">
        <f>IFERROR(Tabla1[[#This Row],[Monto a pagar]]/Tabla1[[#This Row],[V m3 Bruto a otorgar]],0)</f>
        <v>0</v>
      </c>
      <c r="F481" s="82">
        <f>IFERROR((($B$14+$B$15)*(($B$17+Tabla1[[#This Row],[Valor CCE]]+$B$18)/3))*$B$13*Tabla1[[#This Row],[V m3 Bruto a otorgar]],0)</f>
        <v>0</v>
      </c>
    </row>
    <row r="482" spans="1:6" x14ac:dyDescent="0.25">
      <c r="A482" s="74" t="str">
        <f>IFERROR(VLOOKUP(Tabla1[[#This Row],[Nombre científico]],SISF_Nombres!$A$2:$B$1099,2,FALSE),0)</f>
        <v>Matapalo</v>
      </c>
      <c r="B482" s="72" t="s">
        <v>914</v>
      </c>
      <c r="C482" s="73">
        <v>1</v>
      </c>
      <c r="D482" s="16"/>
      <c r="E482" s="81">
        <f>IFERROR(Tabla1[[#This Row],[Monto a pagar]]/Tabla1[[#This Row],[V m3 Bruto a otorgar]],0)</f>
        <v>0</v>
      </c>
      <c r="F482" s="82">
        <f>IFERROR((($B$14+$B$15)*(($B$17+Tabla1[[#This Row],[Valor CCE]]+$B$18)/3))*$B$13*Tabla1[[#This Row],[V m3 Bruto a otorgar]],0)</f>
        <v>0</v>
      </c>
    </row>
    <row r="483" spans="1:6" x14ac:dyDescent="0.25">
      <c r="A483" s="74" t="str">
        <f>IFERROR(VLOOKUP(Tabla1[[#This Row],[Nombre científico]],SISF_Nombres!$A$2:$B$1099,2,FALSE),0)</f>
        <v>Matapalo</v>
      </c>
      <c r="B483" s="72" t="s">
        <v>915</v>
      </c>
      <c r="C483" s="73">
        <v>1</v>
      </c>
      <c r="D483" s="16"/>
      <c r="E483" s="81">
        <f>IFERROR(Tabla1[[#This Row],[Monto a pagar]]/Tabla1[[#This Row],[V m3 Bruto a otorgar]],0)</f>
        <v>0</v>
      </c>
      <c r="F483" s="82">
        <f>IFERROR((($B$14+$B$15)*(($B$17+Tabla1[[#This Row],[Valor CCE]]+$B$18)/3))*$B$13*Tabla1[[#This Row],[V m3 Bruto a otorgar]],0)</f>
        <v>0</v>
      </c>
    </row>
    <row r="484" spans="1:6" x14ac:dyDescent="0.25">
      <c r="A484" s="76" t="str">
        <f>IFERROR(VLOOKUP(Tabla1[[#This Row],[Nombre científico]],SISF_Nombres!$A$2:$B$1099,2,FALSE),0)</f>
        <v>Higuerón</v>
      </c>
      <c r="B484" s="78" t="s">
        <v>1792</v>
      </c>
      <c r="C484" s="73">
        <v>1</v>
      </c>
      <c r="D484" s="16"/>
      <c r="E484" s="81">
        <f>IFERROR(Tabla1[[#This Row],[Monto a pagar]]/Tabla1[[#This Row],[V m3 Bruto a otorgar]],0)</f>
        <v>0</v>
      </c>
      <c r="F484" s="82">
        <f>IFERROR((($B$14+$B$15)*(($B$17+Tabla1[[#This Row],[Valor CCE]]+$B$18)/3))*$B$13*Tabla1[[#This Row],[V m3 Bruto a otorgar]],0)</f>
        <v>0</v>
      </c>
    </row>
    <row r="485" spans="1:6" x14ac:dyDescent="0.25">
      <c r="A485" s="74" t="str">
        <f>IFERROR(VLOOKUP(Tabla1[[#This Row],[Nombre científico]],SISF_Nombres!$A$2:$B$1099,2,FALSE),0)</f>
        <v>Caucho</v>
      </c>
      <c r="B485" s="72" t="s">
        <v>916</v>
      </c>
      <c r="C485" s="73">
        <v>1</v>
      </c>
      <c r="D485" s="16"/>
      <c r="E485" s="81">
        <f>IFERROR(Tabla1[[#This Row],[Monto a pagar]]/Tabla1[[#This Row],[V m3 Bruto a otorgar]],0)</f>
        <v>0</v>
      </c>
      <c r="F485" s="82">
        <f>IFERROR((($B$14+$B$15)*(($B$17+Tabla1[[#This Row],[Valor CCE]]+$B$18)/3))*$B$13*Tabla1[[#This Row],[V m3 Bruto a otorgar]],0)</f>
        <v>0</v>
      </c>
    </row>
    <row r="486" spans="1:6" x14ac:dyDescent="0.25">
      <c r="A486" s="76" t="str">
        <f>IFERROR(VLOOKUP(Tabla1[[#This Row],[Nombre científico]],SISF_Nombres!$A$2:$B$1099,2,FALSE),0)</f>
        <v>Higuera</v>
      </c>
      <c r="B486" s="72" t="s">
        <v>2170</v>
      </c>
      <c r="C486" s="73">
        <v>1</v>
      </c>
      <c r="D486" s="16"/>
      <c r="E486" s="81">
        <f>IFERROR(Tabla1[[#This Row],[Monto a pagar]]/Tabla1[[#This Row],[V m3 Bruto a otorgar]],0)</f>
        <v>0</v>
      </c>
      <c r="F486" s="82">
        <f>IFERROR((($B$14+$B$15)*(($B$17+Tabla1[[#This Row],[Valor CCE]]+$B$18)/3))*$B$13*Tabla1[[#This Row],[V m3 Bruto a otorgar]],0)</f>
        <v>0</v>
      </c>
    </row>
    <row r="487" spans="1:6" x14ac:dyDescent="0.25">
      <c r="A487" s="74" t="str">
        <f>IFERROR(VLOOKUP(Tabla1[[#This Row],[Nombre científico]],SISF_Nombres!$A$2:$B$1099,2,FALSE),0)</f>
        <v>Caucho</v>
      </c>
      <c r="B487" s="72" t="s">
        <v>917</v>
      </c>
      <c r="C487" s="73">
        <v>1</v>
      </c>
      <c r="D487" s="16"/>
      <c r="E487" s="81">
        <f>IFERROR(Tabla1[[#This Row],[Monto a pagar]]/Tabla1[[#This Row],[V m3 Bruto a otorgar]],0)</f>
        <v>0</v>
      </c>
      <c r="F487" s="82">
        <f>IFERROR((($B$14+$B$15)*(($B$17+Tabla1[[#This Row],[Valor CCE]]+$B$18)/3))*$B$13*Tabla1[[#This Row],[V m3 Bruto a otorgar]],0)</f>
        <v>0</v>
      </c>
    </row>
    <row r="488" spans="1:6" x14ac:dyDescent="0.25">
      <c r="A488" s="74" t="str">
        <f>IFERROR(VLOOKUP(Tabla1[[#This Row],[Nombre científico]],SISF_Nombres!$A$2:$B$1099,2,FALSE),0)</f>
        <v>Lechero</v>
      </c>
      <c r="B488" s="72" t="s">
        <v>918</v>
      </c>
      <c r="C488" s="73">
        <v>1</v>
      </c>
      <c r="D488" s="16"/>
      <c r="E488" s="81">
        <f>IFERROR(Tabla1[[#This Row],[Monto a pagar]]/Tabla1[[#This Row],[V m3 Bruto a otorgar]],0)</f>
        <v>0</v>
      </c>
      <c r="F488" s="82">
        <f>IFERROR((($B$14+$B$15)*(($B$17+Tabla1[[#This Row],[Valor CCE]]+$B$18)/3))*$B$13*Tabla1[[#This Row],[V m3 Bruto a otorgar]],0)</f>
        <v>0</v>
      </c>
    </row>
    <row r="489" spans="1:6" x14ac:dyDescent="0.25">
      <c r="A489" s="74" t="str">
        <f>IFERROR(VLOOKUP(Tabla1[[#This Row],[Nombre científico]],SISF_Nombres!$A$2:$B$1099,2,FALSE),0)</f>
        <v>Urapán</v>
      </c>
      <c r="B489" s="72" t="s">
        <v>919</v>
      </c>
      <c r="C489" s="73">
        <v>1</v>
      </c>
      <c r="D489" s="16"/>
      <c r="E489" s="81">
        <f>IFERROR(Tabla1[[#This Row],[Monto a pagar]]/Tabla1[[#This Row],[V m3 Bruto a otorgar]],0)</f>
        <v>0</v>
      </c>
      <c r="F489" s="82">
        <f>IFERROR((($B$14+$B$15)*(($B$17+Tabla1[[#This Row],[Valor CCE]]+$B$18)/3))*$B$13*Tabla1[[#This Row],[V m3 Bruto a otorgar]],0)</f>
        <v>0</v>
      </c>
    </row>
    <row r="490" spans="1:6" x14ac:dyDescent="0.25">
      <c r="A490" s="74" t="str">
        <f>IFERROR(VLOOKUP(Tabla1[[#This Row],[Nombre científico]],SISF_Nombres!$A$2:$B$1099,2,FALSE),0)</f>
        <v>Anón</v>
      </c>
      <c r="B490" s="75" t="s">
        <v>2251</v>
      </c>
      <c r="C490" s="73">
        <v>1</v>
      </c>
      <c r="D490" s="16"/>
      <c r="E490" s="81">
        <f>IFERROR(Tabla1[[#This Row],[Monto a pagar]]/Tabla1[[#This Row],[V m3 Bruto a otorgar]],0)</f>
        <v>0</v>
      </c>
      <c r="F490" s="82">
        <f>IFERROR((($B$14+$B$15)*(($B$17+Tabla1[[#This Row],[Valor CCE]]+$B$18)/3))*$B$13*Tabla1[[#This Row],[V m3 Bruto a otorgar]],0)</f>
        <v>0</v>
      </c>
    </row>
    <row r="491" spans="1:6" x14ac:dyDescent="0.25">
      <c r="A491" s="74" t="str">
        <f>IFERROR(VLOOKUP(Tabla1[[#This Row],[Nombre científico]],SISF_Nombres!$A$2:$B$1099,2,FALSE),0)</f>
        <v>Viola</v>
      </c>
      <c r="B491" s="72" t="s">
        <v>920</v>
      </c>
      <c r="C491" s="73">
        <v>1</v>
      </c>
      <c r="D491" s="16"/>
      <c r="E491" s="81">
        <f>IFERROR(Tabla1[[#This Row],[Monto a pagar]]/Tabla1[[#This Row],[V m3 Bruto a otorgar]],0)</f>
        <v>0</v>
      </c>
      <c r="F491" s="82">
        <f>IFERROR((($B$14+$B$15)*(($B$17+Tabla1[[#This Row],[Valor CCE]]+$B$18)/3))*$B$13*Tabla1[[#This Row],[V m3 Bruto a otorgar]],0)</f>
        <v>0</v>
      </c>
    </row>
    <row r="492" spans="1:6" x14ac:dyDescent="0.25">
      <c r="A492" s="74" t="str">
        <f>IFERROR(VLOOKUP(Tabla1[[#This Row],[Nombre científico]],SISF_Nombres!$A$2:$B$1099,2,FALSE),0)</f>
        <v>Madroño</v>
      </c>
      <c r="B492" s="72" t="s">
        <v>921</v>
      </c>
      <c r="C492" s="73">
        <v>1</v>
      </c>
      <c r="D492" s="16"/>
      <c r="E492" s="81">
        <f>IFERROR(Tabla1[[#This Row],[Monto a pagar]]/Tabla1[[#This Row],[V m3 Bruto a otorgar]],0)</f>
        <v>0</v>
      </c>
      <c r="F492" s="82">
        <f>IFERROR((($B$14+$B$15)*(($B$17+Tabla1[[#This Row],[Valor CCE]]+$B$18)/3))*$B$13*Tabla1[[#This Row],[V m3 Bruto a otorgar]],0)</f>
        <v>0</v>
      </c>
    </row>
    <row r="493" spans="1:6" x14ac:dyDescent="0.25">
      <c r="A493" s="74" t="str">
        <f>IFERROR(VLOOKUP(Tabla1[[#This Row],[Nombre científico]],SISF_Nombres!$A$2:$B$1099,2,FALSE),0)</f>
        <v>Madroño</v>
      </c>
      <c r="B493" s="72" t="s">
        <v>922</v>
      </c>
      <c r="C493" s="73">
        <v>1</v>
      </c>
      <c r="D493" s="16"/>
      <c r="E493" s="81">
        <f>IFERROR(Tabla1[[#This Row],[Monto a pagar]]/Tabla1[[#This Row],[V m3 Bruto a otorgar]],0)</f>
        <v>0</v>
      </c>
      <c r="F493" s="82">
        <f>IFERROR((($B$14+$B$15)*(($B$17+Tabla1[[#This Row],[Valor CCE]]+$B$18)/3))*$B$13*Tabla1[[#This Row],[V m3 Bruto a otorgar]],0)</f>
        <v>0</v>
      </c>
    </row>
    <row r="494" spans="1:6" x14ac:dyDescent="0.25">
      <c r="A494" s="74" t="str">
        <f>IFERROR(VLOOKUP(Tabla1[[#This Row],[Nombre científico]],SISF_Nombres!$A$2:$B$1099,2,FALSE),0)</f>
        <v>Madroño</v>
      </c>
      <c r="B494" s="72" t="s">
        <v>923</v>
      </c>
      <c r="C494" s="73">
        <v>1</v>
      </c>
      <c r="D494" s="16"/>
      <c r="E494" s="81">
        <f>IFERROR(Tabla1[[#This Row],[Monto a pagar]]/Tabla1[[#This Row],[V m3 Bruto a otorgar]],0)</f>
        <v>0</v>
      </c>
      <c r="F494" s="82">
        <f>IFERROR((($B$14+$B$15)*(($B$17+Tabla1[[#This Row],[Valor CCE]]+$B$18)/3))*$B$13*Tabla1[[#This Row],[V m3 Bruto a otorgar]],0)</f>
        <v>0</v>
      </c>
    </row>
    <row r="495" spans="1:6" x14ac:dyDescent="0.25">
      <c r="A495" s="74" t="str">
        <f>IFERROR(VLOOKUP(Tabla1[[#This Row],[Nombre científico]],SISF_Nombres!$A$2:$B$1099,2,FALSE),0)</f>
        <v>Pico de Loro</v>
      </c>
      <c r="B495" s="72" t="s">
        <v>924</v>
      </c>
      <c r="C495" s="73">
        <v>1</v>
      </c>
      <c r="D495" s="16"/>
      <c r="E495" s="81">
        <f>IFERROR(Tabla1[[#This Row],[Monto a pagar]]/Tabla1[[#This Row],[V m3 Bruto a otorgar]],0)</f>
        <v>0</v>
      </c>
      <c r="F495" s="82">
        <f>IFERROR((($B$14+$B$15)*(($B$17+Tabla1[[#This Row],[Valor CCE]]+$B$18)/3))*$B$13*Tabla1[[#This Row],[V m3 Bruto a otorgar]],0)</f>
        <v>0</v>
      </c>
    </row>
    <row r="496" spans="1:6" x14ac:dyDescent="0.25">
      <c r="A496" s="74" t="str">
        <f>IFERROR(VLOOKUP(Tabla1[[#This Row],[Nombre científico]],SISF_Nombres!$A$2:$B$1099,2,FALSE),0)</f>
        <v>Jagua</v>
      </c>
      <c r="B496" s="72" t="s">
        <v>305</v>
      </c>
      <c r="C496" s="73">
        <v>1.7</v>
      </c>
      <c r="D496" s="16"/>
      <c r="E496" s="81">
        <f>IFERROR(Tabla1[[#This Row],[Monto a pagar]]/Tabla1[[#This Row],[V m3 Bruto a otorgar]],0)</f>
        <v>0</v>
      </c>
      <c r="F496" s="82">
        <f>IFERROR((($B$14+$B$15)*(($B$17+Tabla1[[#This Row],[Valor CCE]]+$B$18)/3))*$B$13*Tabla1[[#This Row],[V m3 Bruto a otorgar]],0)</f>
        <v>0</v>
      </c>
    </row>
    <row r="497" spans="1:6" x14ac:dyDescent="0.25">
      <c r="A497" s="74" t="str">
        <f>IFERROR(VLOOKUP(Tabla1[[#This Row],[Nombre científico]],SISF_Nombres!$A$2:$B$1099,2,FALSE),0)</f>
        <v>Jagua</v>
      </c>
      <c r="B497" s="72" t="s">
        <v>925</v>
      </c>
      <c r="C497" s="73">
        <v>1</v>
      </c>
      <c r="D497" s="16"/>
      <c r="E497" s="81">
        <f>IFERROR(Tabla1[[#This Row],[Monto a pagar]]/Tabla1[[#This Row],[V m3 Bruto a otorgar]],0)</f>
        <v>0</v>
      </c>
      <c r="F497" s="82">
        <f>IFERROR((($B$14+$B$15)*(($B$17+Tabla1[[#This Row],[Valor CCE]]+$B$18)/3))*$B$13*Tabla1[[#This Row],[V m3 Bruto a otorgar]],0)</f>
        <v>0</v>
      </c>
    </row>
    <row r="498" spans="1:6" x14ac:dyDescent="0.25">
      <c r="A498" s="74" t="str">
        <f>IFERROR(VLOOKUP(Tabla1[[#This Row],[Nombre científico]],SISF_Nombres!$A$2:$B$1099,2,FALSE),0)</f>
        <v>Jaguarito</v>
      </c>
      <c r="B498" s="72" t="s">
        <v>926</v>
      </c>
      <c r="C498" s="73">
        <v>1</v>
      </c>
      <c r="D498" s="16"/>
      <c r="E498" s="81">
        <f>IFERROR(Tabla1[[#This Row],[Monto a pagar]]/Tabla1[[#This Row],[V m3 Bruto a otorgar]],0)</f>
        <v>0</v>
      </c>
      <c r="F498" s="82">
        <f>IFERROR((($B$14+$B$15)*(($B$17+Tabla1[[#This Row],[Valor CCE]]+$B$18)/3))*$B$13*Tabla1[[#This Row],[V m3 Bruto a otorgar]],0)</f>
        <v>0</v>
      </c>
    </row>
    <row r="499" spans="1:6" x14ac:dyDescent="0.25">
      <c r="A499" s="74" t="str">
        <f>IFERROR(VLOOKUP(Tabla1[[#This Row],[Nombre científico]],SISF_Nombres!$A$2:$B$1099,2,FALSE),0)</f>
        <v>Cuchillleja</v>
      </c>
      <c r="B499" s="72" t="s">
        <v>927</v>
      </c>
      <c r="C499" s="73">
        <v>1</v>
      </c>
      <c r="D499" s="16"/>
      <c r="E499" s="81">
        <f>IFERROR(Tabla1[[#This Row],[Monto a pagar]]/Tabla1[[#This Row],[V m3 Bruto a otorgar]],0)</f>
        <v>0</v>
      </c>
      <c r="F499" s="82">
        <f>IFERROR((($B$14+$B$15)*(($B$17+Tabla1[[#This Row],[Valor CCE]]+$B$18)/3))*$B$13*Tabla1[[#This Row],[V m3 Bruto a otorgar]],0)</f>
        <v>0</v>
      </c>
    </row>
    <row r="500" spans="1:6" x14ac:dyDescent="0.25">
      <c r="A500" s="74" t="str">
        <f>IFERROR(VLOOKUP(Tabla1[[#This Row],[Nombre científico]],SISF_Nombres!$A$2:$B$1099,2,FALSE),0)</f>
        <v>Matarratón</v>
      </c>
      <c r="B500" s="72" t="s">
        <v>928</v>
      </c>
      <c r="C500" s="73">
        <v>1</v>
      </c>
      <c r="D500" s="16"/>
      <c r="E500" s="81">
        <f>IFERROR(Tabla1[[#This Row],[Monto a pagar]]/Tabla1[[#This Row],[V m3 Bruto a otorgar]],0)</f>
        <v>0</v>
      </c>
      <c r="F500" s="82">
        <f>IFERROR((($B$14+$B$15)*(($B$17+Tabla1[[#This Row],[Valor CCE]]+$B$18)/3))*$B$13*Tabla1[[#This Row],[V m3 Bruto a otorgar]],0)</f>
        <v>0</v>
      </c>
    </row>
    <row r="501" spans="1:6" x14ac:dyDescent="0.25">
      <c r="A501" s="74" t="str">
        <f>IFERROR(VLOOKUP(Tabla1[[#This Row],[Nombre científico]],SISF_Nombres!$A$2:$B$1099,2,FALSE),0)</f>
        <v>Huesito</v>
      </c>
      <c r="B501" s="72" t="s">
        <v>929</v>
      </c>
      <c r="C501" s="73">
        <v>1</v>
      </c>
      <c r="D501" s="16"/>
      <c r="E501" s="81">
        <f>IFERROR(Tabla1[[#This Row],[Monto a pagar]]/Tabla1[[#This Row],[V m3 Bruto a otorgar]],0)</f>
        <v>0</v>
      </c>
      <c r="F501" s="82">
        <f>IFERROR((($B$14+$B$15)*(($B$17+Tabla1[[#This Row],[Valor CCE]]+$B$18)/3))*$B$13*Tabla1[[#This Row],[V m3 Bruto a otorgar]],0)</f>
        <v>0</v>
      </c>
    </row>
    <row r="502" spans="1:6" x14ac:dyDescent="0.25">
      <c r="A502" s="74" t="str">
        <f>IFERROR(VLOOKUP(Tabla1[[#This Row],[Nombre científico]],SISF_Nombres!$A$2:$B$1099,2,FALSE),0)</f>
        <v>Melina</v>
      </c>
      <c r="B502" s="75" t="s">
        <v>2252</v>
      </c>
      <c r="C502" s="73">
        <v>1</v>
      </c>
      <c r="D502" s="16"/>
      <c r="E502" s="81">
        <f>IFERROR(Tabla1[[#This Row],[Monto a pagar]]/Tabla1[[#This Row],[V m3 Bruto a otorgar]],0)</f>
        <v>0</v>
      </c>
      <c r="F502" s="82">
        <f>IFERROR((($B$14+$B$15)*(($B$17+Tabla1[[#This Row],[Valor CCE]]+$B$18)/3))*$B$13*Tabla1[[#This Row],[V m3 Bruto a otorgar]],0)</f>
        <v>0</v>
      </c>
    </row>
    <row r="503" spans="1:6" x14ac:dyDescent="0.25">
      <c r="A503" s="74" t="str">
        <f>IFERROR(VLOOKUP(Tabla1[[#This Row],[Nombre científico]],SISF_Nombres!$A$2:$B$1099,2,FALSE),0)</f>
        <v>Purgante</v>
      </c>
      <c r="B503" s="72" t="s">
        <v>930</v>
      </c>
      <c r="C503" s="73">
        <v>1</v>
      </c>
      <c r="D503" s="16"/>
      <c r="E503" s="81">
        <f>IFERROR(Tabla1[[#This Row],[Monto a pagar]]/Tabla1[[#This Row],[V m3 Bruto a otorgar]],0)</f>
        <v>0</v>
      </c>
      <c r="F503" s="82">
        <f>IFERROR((($B$14+$B$15)*(($B$17+Tabla1[[#This Row],[Valor CCE]]+$B$18)/3))*$B$13*Tabla1[[#This Row],[V m3 Bruto a otorgar]],0)</f>
        <v>0</v>
      </c>
    </row>
    <row r="504" spans="1:6" x14ac:dyDescent="0.25">
      <c r="A504" s="74" t="str">
        <f>IFERROR(VLOOKUP(Tabla1[[#This Row],[Nombre científico]],SISF_Nombres!$A$2:$B$1099,2,FALSE),0)</f>
        <v>Guácimo Blanco</v>
      </c>
      <c r="B504" s="72" t="s">
        <v>931</v>
      </c>
      <c r="C504" s="73">
        <v>1</v>
      </c>
      <c r="D504" s="16"/>
      <c r="E504" s="81">
        <f>IFERROR(Tabla1[[#This Row],[Monto a pagar]]/Tabla1[[#This Row],[V m3 Bruto a otorgar]],0)</f>
        <v>0</v>
      </c>
      <c r="F504" s="82">
        <f>IFERROR((($B$14+$B$15)*(($B$17+Tabla1[[#This Row],[Valor CCE]]+$B$18)/3))*$B$13*Tabla1[[#This Row],[V m3 Bruto a otorgar]],0)</f>
        <v>0</v>
      </c>
    </row>
    <row r="505" spans="1:6" x14ac:dyDescent="0.25">
      <c r="A505" s="74" t="str">
        <f>IFERROR(VLOOKUP(Tabla1[[#This Row],[Nombre científico]],SISF_Nombres!$A$2:$B$1099,2,FALSE),0)</f>
        <v>Chamizo</v>
      </c>
      <c r="B505" s="72" t="s">
        <v>932</v>
      </c>
      <c r="C505" s="73">
        <v>1</v>
      </c>
      <c r="D505" s="16"/>
      <c r="E505" s="81">
        <f>IFERROR(Tabla1[[#This Row],[Monto a pagar]]/Tabla1[[#This Row],[V m3 Bruto a otorgar]],0)</f>
        <v>0</v>
      </c>
      <c r="F505" s="82">
        <f>IFERROR((($B$14+$B$15)*(($B$17+Tabla1[[#This Row],[Valor CCE]]+$B$18)/3))*$B$13*Tabla1[[#This Row],[V m3 Bruto a otorgar]],0)</f>
        <v>0</v>
      </c>
    </row>
    <row r="506" spans="1:6" x14ac:dyDescent="0.25">
      <c r="A506" s="74" t="str">
        <f>IFERROR(VLOOKUP(Tabla1[[#This Row],[Nombre científico]],SISF_Nombres!$A$2:$B$1099,2,FALSE),0)</f>
        <v>Palito de Equis</v>
      </c>
      <c r="B506" s="72" t="s">
        <v>933</v>
      </c>
      <c r="C506" s="73">
        <v>1</v>
      </c>
      <c r="D506" s="16"/>
      <c r="E506" s="81">
        <f>IFERROR(Tabla1[[#This Row],[Monto a pagar]]/Tabla1[[#This Row],[V m3 Bruto a otorgar]],0)</f>
        <v>0</v>
      </c>
      <c r="F506" s="82">
        <f>IFERROR((($B$14+$B$15)*(($B$17+Tabla1[[#This Row],[Valor CCE]]+$B$18)/3))*$B$13*Tabla1[[#This Row],[V m3 Bruto a otorgar]],0)</f>
        <v>0</v>
      </c>
    </row>
    <row r="507" spans="1:6" x14ac:dyDescent="0.25">
      <c r="A507" s="74" t="str">
        <f>IFERROR(VLOOKUP(Tabla1[[#This Row],[Nombre científico]],SISF_Nombres!$A$2:$B$1099,2,FALSE),0)</f>
        <v>Quimulá</v>
      </c>
      <c r="B507" s="72" t="s">
        <v>934</v>
      </c>
      <c r="C507" s="73">
        <v>1</v>
      </c>
      <c r="D507" s="16"/>
      <c r="E507" s="81">
        <f>IFERROR(Tabla1[[#This Row],[Monto a pagar]]/Tabla1[[#This Row],[V m3 Bruto a otorgar]],0)</f>
        <v>0</v>
      </c>
      <c r="F507" s="82">
        <f>IFERROR((($B$14+$B$15)*(($B$17+Tabla1[[#This Row],[Valor CCE]]+$B$18)/3))*$B$13*Tabla1[[#This Row],[V m3 Bruto a otorgar]],0)</f>
        <v>0</v>
      </c>
    </row>
    <row r="508" spans="1:6" x14ac:dyDescent="0.25">
      <c r="A508" s="74">
        <f>IFERROR(VLOOKUP(Tabla1[[#This Row],[Nombre científico]],SISF_Nombres!$A$2:$B$1099,2,FALSE),0)</f>
        <v>0</v>
      </c>
      <c r="B508" s="72" t="s">
        <v>307</v>
      </c>
      <c r="C508" s="73">
        <v>2.7</v>
      </c>
      <c r="D508" s="16"/>
      <c r="E508" s="81">
        <f>IFERROR(Tabla1[[#This Row],[Monto a pagar]]/Tabla1[[#This Row],[V m3 Bruto a otorgar]],0)</f>
        <v>0</v>
      </c>
      <c r="F508" s="82">
        <f>IFERROR((($B$14+$B$15)*(($B$17+Tabla1[[#This Row],[Valor CCE]]+$B$18)/3))*$B$13*Tabla1[[#This Row],[V m3 Bruto a otorgar]],0)</f>
        <v>0</v>
      </c>
    </row>
    <row r="509" spans="1:6" x14ac:dyDescent="0.25">
      <c r="A509" s="74" t="str">
        <f>IFERROR(VLOOKUP(Tabla1[[#This Row],[Nombre científico]],SISF_Nombres!$A$2:$B$1099,2,FALSE),0)</f>
        <v>Arracacho</v>
      </c>
      <c r="B509" s="72" t="s">
        <v>935</v>
      </c>
      <c r="C509" s="73">
        <v>1</v>
      </c>
      <c r="D509" s="16"/>
      <c r="E509" s="81">
        <f>IFERROR(Tabla1[[#This Row],[Monto a pagar]]/Tabla1[[#This Row],[V m3 Bruto a otorgar]],0)</f>
        <v>0</v>
      </c>
      <c r="F509" s="82">
        <f>IFERROR((($B$14+$B$15)*(($B$17+Tabla1[[#This Row],[Valor CCE]]+$B$18)/3))*$B$13*Tabla1[[#This Row],[V m3 Bruto a otorgar]],0)</f>
        <v>0</v>
      </c>
    </row>
    <row r="510" spans="1:6" x14ac:dyDescent="0.25">
      <c r="A510" s="74" t="str">
        <f>IFERROR(VLOOKUP(Tabla1[[#This Row],[Nombre científico]],SISF_Nombres!$A$2:$B$1099,2,FALSE),0)</f>
        <v>Aguanoso</v>
      </c>
      <c r="B510" s="72" t="s">
        <v>936</v>
      </c>
      <c r="C510" s="73">
        <v>1</v>
      </c>
      <c r="D510" s="16"/>
      <c r="E510" s="81">
        <f>IFERROR(Tabla1[[#This Row],[Monto a pagar]]/Tabla1[[#This Row],[V m3 Bruto a otorgar]],0)</f>
        <v>0</v>
      </c>
      <c r="F510" s="82">
        <f>IFERROR((($B$14+$B$15)*(($B$17+Tabla1[[#This Row],[Valor CCE]]+$B$18)/3))*$B$13*Tabla1[[#This Row],[V m3 Bruto a otorgar]],0)</f>
        <v>0</v>
      </c>
    </row>
    <row r="511" spans="1:6" x14ac:dyDescent="0.25">
      <c r="A511" s="74" t="str">
        <f>IFERROR(VLOOKUP(Tabla1[[#This Row],[Nombre científico]],SISF_Nombres!$A$2:$B$1099,2,FALSE),0)</f>
        <v>Tuno</v>
      </c>
      <c r="B511" s="72" t="s">
        <v>937</v>
      </c>
      <c r="C511" s="73">
        <v>1</v>
      </c>
      <c r="D511" s="16"/>
      <c r="E511" s="81">
        <f>IFERROR(Tabla1[[#This Row],[Monto a pagar]]/Tabla1[[#This Row],[V m3 Bruto a otorgar]],0)</f>
        <v>0</v>
      </c>
      <c r="F511" s="82">
        <f>IFERROR((($B$14+$B$15)*(($B$17+Tabla1[[#This Row],[Valor CCE]]+$B$18)/3))*$B$13*Tabla1[[#This Row],[V m3 Bruto a otorgar]],0)</f>
        <v>0</v>
      </c>
    </row>
    <row r="512" spans="1:6" x14ac:dyDescent="0.25">
      <c r="A512" s="74" t="str">
        <f>IFERROR(VLOOKUP(Tabla1[[#This Row],[Nombre científico]],SISF_Nombres!$A$2:$B$1099,2,FALSE),0)</f>
        <v>Guadua</v>
      </c>
      <c r="B512" s="75" t="s">
        <v>2253</v>
      </c>
      <c r="C512" s="73">
        <v>1</v>
      </c>
      <c r="D512" s="16"/>
      <c r="E512" s="81">
        <f>IFERROR(Tabla1[[#This Row],[Monto a pagar]]/Tabla1[[#This Row],[V m3 Bruto a otorgar]],0)</f>
        <v>0</v>
      </c>
      <c r="F512" s="82">
        <f>IFERROR((($B$14+$B$15)*(($B$17+Tabla1[[#This Row],[Valor CCE]]+$B$18)/3))*$B$13*Tabla1[[#This Row],[V m3 Bruto a otorgar]],0)</f>
        <v>0</v>
      </c>
    </row>
    <row r="513" spans="1:6" x14ac:dyDescent="0.25">
      <c r="A513" s="74" t="str">
        <f>IFERROR(VLOOKUP(Tabla1[[#This Row],[Nombre científico]],SISF_Nombres!$A$2:$B$1099,2,FALSE),0)</f>
        <v>Guadua</v>
      </c>
      <c r="B513" s="75" t="s">
        <v>2254</v>
      </c>
      <c r="C513" s="73">
        <v>1</v>
      </c>
      <c r="D513" s="16"/>
      <c r="E513" s="81">
        <f>IFERROR(Tabla1[[#This Row],[Monto a pagar]]/Tabla1[[#This Row],[V m3 Bruto a otorgar]],0)</f>
        <v>0</v>
      </c>
      <c r="F513" s="82">
        <f>IFERROR((($B$14+$B$15)*(($B$17+Tabla1[[#This Row],[Valor CCE]]+$B$18)/3))*$B$13*Tabla1[[#This Row],[V m3 Bruto a otorgar]],0)</f>
        <v>0</v>
      </c>
    </row>
    <row r="514" spans="1:6" x14ac:dyDescent="0.25">
      <c r="A514" s="74" t="str">
        <f>IFERROR(VLOOKUP(Tabla1[[#This Row],[Nombre científico]],SISF_Nombres!$A$2:$B$1099,2,FALSE),0)</f>
        <v>Guadua</v>
      </c>
      <c r="B514" s="75" t="s">
        <v>2255</v>
      </c>
      <c r="C514" s="73">
        <v>1</v>
      </c>
      <c r="D514" s="16"/>
      <c r="E514" s="81">
        <f>IFERROR(Tabla1[[#This Row],[Monto a pagar]]/Tabla1[[#This Row],[V m3 Bruto a otorgar]],0)</f>
        <v>0</v>
      </c>
      <c r="F514" s="82">
        <f>IFERROR((($B$14+$B$15)*(($B$17+Tabla1[[#This Row],[Valor CCE]]+$B$18)/3))*$B$13*Tabla1[[#This Row],[V m3 Bruto a otorgar]],0)</f>
        <v>0</v>
      </c>
    </row>
    <row r="515" spans="1:6" x14ac:dyDescent="0.25">
      <c r="A515" s="74">
        <f>IFERROR(VLOOKUP(Tabla1[[#This Row],[Nombre científico]],SISF_Nombres!$A$2:$B$1099,2,FALSE),0)</f>
        <v>0</v>
      </c>
      <c r="B515" s="72" t="s">
        <v>311</v>
      </c>
      <c r="C515" s="73">
        <v>2.7</v>
      </c>
      <c r="D515" s="16"/>
      <c r="E515" s="81">
        <f>IFERROR(Tabla1[[#This Row],[Monto a pagar]]/Tabla1[[#This Row],[V m3 Bruto a otorgar]],0)</f>
        <v>0</v>
      </c>
      <c r="F515" s="82">
        <f>IFERROR((($B$14+$B$15)*(($B$17+Tabla1[[#This Row],[Valor CCE]]+$B$18)/3))*$B$13*Tabla1[[#This Row],[V m3 Bruto a otorgar]],0)</f>
        <v>0</v>
      </c>
    </row>
    <row r="516" spans="1:6" x14ac:dyDescent="0.25">
      <c r="A516" s="74" t="str">
        <f>IFERROR(VLOOKUP(Tabla1[[#This Row],[Nombre científico]],SISF_Nombres!$A$2:$B$1099,2,FALSE),0)</f>
        <v>Pecho de Perdiz</v>
      </c>
      <c r="B516" s="72" t="s">
        <v>938</v>
      </c>
      <c r="C516" s="73">
        <v>1</v>
      </c>
      <c r="D516" s="16"/>
      <c r="E516" s="81">
        <f>IFERROR(Tabla1[[#This Row],[Monto a pagar]]/Tabla1[[#This Row],[V m3 Bruto a otorgar]],0)</f>
        <v>0</v>
      </c>
      <c r="F516" s="82">
        <f>IFERROR((($B$14+$B$15)*(($B$17+Tabla1[[#This Row],[Valor CCE]]+$B$18)/3))*$B$13*Tabla1[[#This Row],[V m3 Bruto a otorgar]],0)</f>
        <v>0</v>
      </c>
    </row>
    <row r="517" spans="1:6" x14ac:dyDescent="0.25">
      <c r="A517" s="74" t="str">
        <f>IFERROR(VLOOKUP(Tabla1[[#This Row],[Nombre científico]],SISF_Nombres!$A$2:$B$1099,2,FALSE),0)</f>
        <v>Trompillo</v>
      </c>
      <c r="B517" s="72" t="s">
        <v>313</v>
      </c>
      <c r="C517" s="73">
        <v>1.7</v>
      </c>
      <c r="D517" s="16"/>
      <c r="E517" s="81">
        <f>IFERROR(Tabla1[[#This Row],[Monto a pagar]]/Tabla1[[#This Row],[V m3 Bruto a otorgar]],0)</f>
        <v>0</v>
      </c>
      <c r="F517" s="82">
        <f>IFERROR((($B$14+$B$15)*(($B$17+Tabla1[[#This Row],[Valor CCE]]+$B$18)/3))*$B$13*Tabla1[[#This Row],[V m3 Bruto a otorgar]],0)</f>
        <v>0</v>
      </c>
    </row>
    <row r="518" spans="1:6" x14ac:dyDescent="0.25">
      <c r="A518" s="74" t="str">
        <f>IFERROR(VLOOKUP(Tabla1[[#This Row],[Nombre científico]],SISF_Nombres!$A$2:$B$1099,2,FALSE),0)</f>
        <v>Cedro Macho</v>
      </c>
      <c r="B518" s="72" t="s">
        <v>316</v>
      </c>
      <c r="C518" s="73">
        <v>1.7</v>
      </c>
      <c r="D518" s="16"/>
      <c r="E518" s="81">
        <f>IFERROR(Tabla1[[#This Row],[Monto a pagar]]/Tabla1[[#This Row],[V m3 Bruto a otorgar]],0)</f>
        <v>0</v>
      </c>
      <c r="F518" s="82">
        <f>IFERROR((($B$14+$B$15)*(($B$17+Tabla1[[#This Row],[Valor CCE]]+$B$18)/3))*$B$13*Tabla1[[#This Row],[V m3 Bruto a otorgar]],0)</f>
        <v>0</v>
      </c>
    </row>
    <row r="519" spans="1:6" x14ac:dyDescent="0.25">
      <c r="A519" s="74" t="str">
        <f>IFERROR(VLOOKUP(Tabla1[[#This Row],[Nombre científico]],SISF_Nombres!$A$2:$B$1099,2,FALSE),0)</f>
        <v>Bilibil</v>
      </c>
      <c r="B519" s="72" t="s">
        <v>939</v>
      </c>
      <c r="C519" s="73">
        <v>1</v>
      </c>
      <c r="D519" s="16"/>
      <c r="E519" s="81">
        <f>IFERROR(Tabla1[[#This Row],[Monto a pagar]]/Tabla1[[#This Row],[V m3 Bruto a otorgar]],0)</f>
        <v>0</v>
      </c>
      <c r="F519" s="82">
        <f>IFERROR((($B$14+$B$15)*(($B$17+Tabla1[[#This Row],[Valor CCE]]+$B$18)/3))*$B$13*Tabla1[[#This Row],[V m3 Bruto a otorgar]],0)</f>
        <v>0</v>
      </c>
    </row>
    <row r="520" spans="1:6" x14ac:dyDescent="0.25">
      <c r="A520" s="74" t="str">
        <f>IFERROR(VLOOKUP(Tabla1[[#This Row],[Nombre científico]],SISF_Nombres!$A$2:$B$1099,2,FALSE),0)</f>
        <v>Cedro Macho</v>
      </c>
      <c r="B520" s="72" t="s">
        <v>940</v>
      </c>
      <c r="C520" s="73">
        <v>1</v>
      </c>
      <c r="D520" s="16"/>
      <c r="E520" s="81">
        <f>IFERROR(Tabla1[[#This Row],[Monto a pagar]]/Tabla1[[#This Row],[V m3 Bruto a otorgar]],0)</f>
        <v>0</v>
      </c>
      <c r="F520" s="82">
        <f>IFERROR((($B$14+$B$15)*(($B$17+Tabla1[[#This Row],[Valor CCE]]+$B$18)/3))*$B$13*Tabla1[[#This Row],[V m3 Bruto a otorgar]],0)</f>
        <v>0</v>
      </c>
    </row>
    <row r="521" spans="1:6" x14ac:dyDescent="0.25">
      <c r="A521" s="74">
        <f>IFERROR(VLOOKUP(Tabla1[[#This Row],[Nombre científico]],SISF_Nombres!$A$2:$B$1099,2,FALSE),0)</f>
        <v>0</v>
      </c>
      <c r="B521" s="72" t="s">
        <v>319</v>
      </c>
      <c r="C521" s="73">
        <v>1.7</v>
      </c>
      <c r="D521" s="16"/>
      <c r="E521" s="81">
        <f>IFERROR(Tabla1[[#This Row],[Monto a pagar]]/Tabla1[[#This Row],[V m3 Bruto a otorgar]],0)</f>
        <v>0</v>
      </c>
      <c r="F521" s="82">
        <f>IFERROR((($B$14+$B$15)*(($B$17+Tabla1[[#This Row],[Valor CCE]]+$B$18)/3))*$B$13*Tabla1[[#This Row],[V m3 Bruto a otorgar]],0)</f>
        <v>0</v>
      </c>
    </row>
    <row r="522" spans="1:6" x14ac:dyDescent="0.25">
      <c r="A522" s="74" t="str">
        <f>IFERROR(VLOOKUP(Tabla1[[#This Row],[Nombre científico]],SISF_Nombres!$A$2:$B$1099,2,FALSE),0)</f>
        <v>Cedro Macho</v>
      </c>
      <c r="B522" s="72" t="s">
        <v>941</v>
      </c>
      <c r="C522" s="73">
        <v>1</v>
      </c>
      <c r="D522" s="16"/>
      <c r="E522" s="81">
        <f>IFERROR(Tabla1[[#This Row],[Monto a pagar]]/Tabla1[[#This Row],[V m3 Bruto a otorgar]],0)</f>
        <v>0</v>
      </c>
      <c r="F522" s="82">
        <f>IFERROR((($B$14+$B$15)*(($B$17+Tabla1[[#This Row],[Valor CCE]]+$B$18)/3))*$B$13*Tabla1[[#This Row],[V m3 Bruto a otorgar]],0)</f>
        <v>0</v>
      </c>
    </row>
    <row r="523" spans="1:6" x14ac:dyDescent="0.25">
      <c r="A523" s="74" t="str">
        <f>IFERROR(VLOOKUP(Tabla1[[#This Row],[Nombre científico]],SISF_Nombres!$A$2:$B$1099,2,FALSE),0)</f>
        <v>Guasca Negra</v>
      </c>
      <c r="B523" s="72" t="s">
        <v>942</v>
      </c>
      <c r="C523" s="73">
        <v>1</v>
      </c>
      <c r="D523" s="16"/>
      <c r="E523" s="81">
        <f>IFERROR(Tabla1[[#This Row],[Monto a pagar]]/Tabla1[[#This Row],[V m3 Bruto a otorgar]],0)</f>
        <v>0</v>
      </c>
      <c r="F523" s="82">
        <f>IFERROR((($B$14+$B$15)*(($B$17+Tabla1[[#This Row],[Valor CCE]]+$B$18)/3))*$B$13*Tabla1[[#This Row],[V m3 Bruto a otorgar]],0)</f>
        <v>0</v>
      </c>
    </row>
    <row r="524" spans="1:6" x14ac:dyDescent="0.25">
      <c r="A524" s="74" t="str">
        <f>IFERROR(VLOOKUP(Tabla1[[#This Row],[Nombre científico]],SISF_Nombres!$A$2:$B$1099,2,FALSE),0)</f>
        <v>Cargadera</v>
      </c>
      <c r="B524" s="72" t="s">
        <v>943</v>
      </c>
      <c r="C524" s="73">
        <v>1</v>
      </c>
      <c r="D524" s="16"/>
      <c r="E524" s="81">
        <f>IFERROR(Tabla1[[#This Row],[Monto a pagar]]/Tabla1[[#This Row],[V m3 Bruto a otorgar]],0)</f>
        <v>0</v>
      </c>
      <c r="F524" s="82">
        <f>IFERROR((($B$14+$B$15)*(($B$17+Tabla1[[#This Row],[Valor CCE]]+$B$18)/3))*$B$13*Tabla1[[#This Row],[V m3 Bruto a otorgar]],0)</f>
        <v>0</v>
      </c>
    </row>
    <row r="525" spans="1:6" x14ac:dyDescent="0.25">
      <c r="A525" s="74" t="str">
        <f>IFERROR(VLOOKUP(Tabla1[[#This Row],[Nombre científico]],SISF_Nombres!$A$2:$B$1099,2,FALSE),0)</f>
        <v>Garrapato</v>
      </c>
      <c r="B525" s="72" t="s">
        <v>944</v>
      </c>
      <c r="C525" s="73">
        <v>1</v>
      </c>
      <c r="D525" s="16"/>
      <c r="E525" s="81">
        <f>IFERROR(Tabla1[[#This Row],[Monto a pagar]]/Tabla1[[#This Row],[V m3 Bruto a otorgar]],0)</f>
        <v>0</v>
      </c>
      <c r="F525" s="82">
        <f>IFERROR((($B$14+$B$15)*(($B$17+Tabla1[[#This Row],[Valor CCE]]+$B$18)/3))*$B$13*Tabla1[[#This Row],[V m3 Bruto a otorgar]],0)</f>
        <v>0</v>
      </c>
    </row>
    <row r="526" spans="1:6" x14ac:dyDescent="0.25">
      <c r="A526" s="74" t="str">
        <f>IFERROR(VLOOKUP(Tabla1[[#This Row],[Nombre científico]],SISF_Nombres!$A$2:$B$1099,2,FALSE),0)</f>
        <v>Garrapato</v>
      </c>
      <c r="B526" s="72" t="s">
        <v>945</v>
      </c>
      <c r="C526" s="73">
        <v>1</v>
      </c>
      <c r="D526" s="16"/>
      <c r="E526" s="81">
        <f>IFERROR(Tabla1[[#This Row],[Monto a pagar]]/Tabla1[[#This Row],[V m3 Bruto a otorgar]],0)</f>
        <v>0</v>
      </c>
      <c r="F526" s="82">
        <f>IFERROR((($B$14+$B$15)*(($B$17+Tabla1[[#This Row],[Valor CCE]]+$B$18)/3))*$B$13*Tabla1[[#This Row],[V m3 Bruto a otorgar]],0)</f>
        <v>0</v>
      </c>
    </row>
    <row r="527" spans="1:6" x14ac:dyDescent="0.25">
      <c r="A527" s="74" t="str">
        <f>IFERROR(VLOOKUP(Tabla1[[#This Row],[Nombre científico]],SISF_Nombres!$A$2:$B$1099,2,FALSE),0)</f>
        <v>Cargadero</v>
      </c>
      <c r="B527" s="72" t="s">
        <v>946</v>
      </c>
      <c r="C527" s="73">
        <v>1</v>
      </c>
      <c r="D527" s="16"/>
      <c r="E527" s="81">
        <f>IFERROR(Tabla1[[#This Row],[Monto a pagar]]/Tabla1[[#This Row],[V m3 Bruto a otorgar]],0)</f>
        <v>0</v>
      </c>
      <c r="F527" s="82">
        <f>IFERROR((($B$14+$B$15)*(($B$17+Tabla1[[#This Row],[Valor CCE]]+$B$18)/3))*$B$13*Tabla1[[#This Row],[V m3 Bruto a otorgar]],0)</f>
        <v>0</v>
      </c>
    </row>
    <row r="528" spans="1:6" x14ac:dyDescent="0.25">
      <c r="A528" s="74" t="str">
        <f>IFERROR(VLOOKUP(Tabla1[[#This Row],[Nombre científico]],SISF_Nombres!$A$2:$B$1099,2,FALSE),0)</f>
        <v>Cargadero</v>
      </c>
      <c r="B528" s="72" t="s">
        <v>947</v>
      </c>
      <c r="C528" s="73">
        <v>1</v>
      </c>
      <c r="D528" s="16"/>
      <c r="E528" s="81">
        <f>IFERROR(Tabla1[[#This Row],[Monto a pagar]]/Tabla1[[#This Row],[V m3 Bruto a otorgar]],0)</f>
        <v>0</v>
      </c>
      <c r="F528" s="82">
        <f>IFERROR((($B$14+$B$15)*(($B$17+Tabla1[[#This Row],[Valor CCE]]+$B$18)/3))*$B$13*Tabla1[[#This Row],[V m3 Bruto a otorgar]],0)</f>
        <v>0</v>
      </c>
    </row>
    <row r="529" spans="1:6" x14ac:dyDescent="0.25">
      <c r="A529" s="74" t="str">
        <f>IFERROR(VLOOKUP(Tabla1[[#This Row],[Nombre científico]],SISF_Nombres!$A$2:$B$1099,2,FALSE),0)</f>
        <v>Cargadero</v>
      </c>
      <c r="B529" s="72" t="s">
        <v>948</v>
      </c>
      <c r="C529" s="73">
        <v>1</v>
      </c>
      <c r="D529" s="16"/>
      <c r="E529" s="81">
        <f>IFERROR(Tabla1[[#This Row],[Monto a pagar]]/Tabla1[[#This Row],[V m3 Bruto a otorgar]],0)</f>
        <v>0</v>
      </c>
      <c r="F529" s="82">
        <f>IFERROR((($B$14+$B$15)*(($B$17+Tabla1[[#This Row],[Valor CCE]]+$B$18)/3))*$B$13*Tabla1[[#This Row],[V m3 Bruto a otorgar]],0)</f>
        <v>0</v>
      </c>
    </row>
    <row r="530" spans="1:6" x14ac:dyDescent="0.25">
      <c r="A530" s="74" t="str">
        <f>IFERROR(VLOOKUP(Tabla1[[#This Row],[Nombre científico]],SISF_Nombres!$A$2:$B$1099,2,FALSE),0)</f>
        <v>Guanabanillo</v>
      </c>
      <c r="B530" s="72" t="s">
        <v>949</v>
      </c>
      <c r="C530" s="73">
        <v>1</v>
      </c>
      <c r="D530" s="16"/>
      <c r="E530" s="81">
        <f>IFERROR(Tabla1[[#This Row],[Monto a pagar]]/Tabla1[[#This Row],[V m3 Bruto a otorgar]],0)</f>
        <v>0</v>
      </c>
      <c r="F530" s="82">
        <f>IFERROR((($B$14+$B$15)*(($B$17+Tabla1[[#This Row],[Valor CCE]]+$B$18)/3))*$B$13*Tabla1[[#This Row],[V m3 Bruto a otorgar]],0)</f>
        <v>0</v>
      </c>
    </row>
    <row r="531" spans="1:6" x14ac:dyDescent="0.25">
      <c r="A531" s="74" t="str">
        <f>IFERROR(VLOOKUP(Tabla1[[#This Row],[Nombre científico]],SISF_Nombres!$A$2:$B$1099,2,FALSE),0)</f>
        <v>Cargadero</v>
      </c>
      <c r="B531" s="72" t="s">
        <v>950</v>
      </c>
      <c r="C531" s="73">
        <v>1</v>
      </c>
      <c r="D531" s="16"/>
      <c r="E531" s="81">
        <f>IFERROR(Tabla1[[#This Row],[Monto a pagar]]/Tabla1[[#This Row],[V m3 Bruto a otorgar]],0)</f>
        <v>0</v>
      </c>
      <c r="F531" s="82">
        <f>IFERROR((($B$14+$B$15)*(($B$17+Tabla1[[#This Row],[Valor CCE]]+$B$18)/3))*$B$13*Tabla1[[#This Row],[V m3 Bruto a otorgar]],0)</f>
        <v>0</v>
      </c>
    </row>
    <row r="532" spans="1:6" x14ac:dyDescent="0.25">
      <c r="A532" s="74" t="str">
        <f>IFERROR(VLOOKUP(Tabla1[[#This Row],[Nombre científico]],SISF_Nombres!$A$2:$B$1099,2,FALSE),0)</f>
        <v>Garrapato</v>
      </c>
      <c r="B532" s="72" t="s">
        <v>951</v>
      </c>
      <c r="C532" s="73">
        <v>1</v>
      </c>
      <c r="D532" s="16"/>
      <c r="E532" s="81">
        <f>IFERROR(Tabla1[[#This Row],[Monto a pagar]]/Tabla1[[#This Row],[V m3 Bruto a otorgar]],0)</f>
        <v>0</v>
      </c>
      <c r="F532" s="82">
        <f>IFERROR((($B$14+$B$15)*(($B$17+Tabla1[[#This Row],[Valor CCE]]+$B$18)/3))*$B$13*Tabla1[[#This Row],[V m3 Bruto a otorgar]],0)</f>
        <v>0</v>
      </c>
    </row>
    <row r="533" spans="1:6" x14ac:dyDescent="0.25">
      <c r="A533" s="74" t="str">
        <f>IFERROR(VLOOKUP(Tabla1[[#This Row],[Nombre científico]],SISF_Nombres!$A$2:$B$1099,2,FALSE),0)</f>
        <v>Guasco</v>
      </c>
      <c r="B533" s="72" t="s">
        <v>952</v>
      </c>
      <c r="C533" s="73">
        <v>1</v>
      </c>
      <c r="D533" s="16"/>
      <c r="E533" s="81">
        <f>IFERROR(Tabla1[[#This Row],[Monto a pagar]]/Tabla1[[#This Row],[V m3 Bruto a otorgar]],0)</f>
        <v>0</v>
      </c>
      <c r="F533" s="82">
        <f>IFERROR((($B$14+$B$15)*(($B$17+Tabla1[[#This Row],[Valor CCE]]+$B$18)/3))*$B$13*Tabla1[[#This Row],[V m3 Bruto a otorgar]],0)</f>
        <v>0</v>
      </c>
    </row>
    <row r="534" spans="1:6" x14ac:dyDescent="0.25">
      <c r="A534" s="74" t="str">
        <f>IFERROR(VLOOKUP(Tabla1[[#This Row],[Nombre científico]],SISF_Nombres!$A$2:$B$1099,2,FALSE),0)</f>
        <v>Frisolo</v>
      </c>
      <c r="B534" s="72" t="s">
        <v>953</v>
      </c>
      <c r="C534" s="73">
        <v>1</v>
      </c>
      <c r="D534" s="16"/>
      <c r="E534" s="81">
        <f>IFERROR(Tabla1[[#This Row],[Monto a pagar]]/Tabla1[[#This Row],[V m3 Bruto a otorgar]],0)</f>
        <v>0</v>
      </c>
      <c r="F534" s="82">
        <f>IFERROR((($B$14+$B$15)*(($B$17+Tabla1[[#This Row],[Valor CCE]]+$B$18)/3))*$B$13*Tabla1[[#This Row],[V m3 Bruto a otorgar]],0)</f>
        <v>0</v>
      </c>
    </row>
    <row r="535" spans="1:6" x14ac:dyDescent="0.25">
      <c r="A535" s="74" t="str">
        <f>IFERROR(VLOOKUP(Tabla1[[#This Row],[Nombre científico]],SISF_Nombres!$A$2:$B$1099,2,FALSE),0)</f>
        <v>Cargadero</v>
      </c>
      <c r="B535" s="72" t="s">
        <v>954</v>
      </c>
      <c r="C535" s="73">
        <v>1</v>
      </c>
      <c r="D535" s="16"/>
      <c r="E535" s="81">
        <f>IFERROR(Tabla1[[#This Row],[Monto a pagar]]/Tabla1[[#This Row],[V m3 Bruto a otorgar]],0)</f>
        <v>0</v>
      </c>
      <c r="F535" s="82">
        <f>IFERROR((($B$14+$B$15)*(($B$17+Tabla1[[#This Row],[Valor CCE]]+$B$18)/3))*$B$13*Tabla1[[#This Row],[V m3 Bruto a otorgar]],0)</f>
        <v>0</v>
      </c>
    </row>
    <row r="536" spans="1:6" x14ac:dyDescent="0.25">
      <c r="A536" s="74" t="str">
        <f>IFERROR(VLOOKUP(Tabla1[[#This Row],[Nombre científico]],SISF_Nombres!$A$2:$B$1099,2,FALSE),0)</f>
        <v>Guasco</v>
      </c>
      <c r="B536" s="72" t="s">
        <v>955</v>
      </c>
      <c r="C536" s="73">
        <v>1</v>
      </c>
      <c r="D536" s="16"/>
      <c r="E536" s="81">
        <f>IFERROR(Tabla1[[#This Row],[Monto a pagar]]/Tabla1[[#This Row],[V m3 Bruto a otorgar]],0)</f>
        <v>0</v>
      </c>
      <c r="F536" s="82">
        <f>IFERROR((($B$14+$B$15)*(($B$17+Tabla1[[#This Row],[Valor CCE]]+$B$18)/3))*$B$13*Tabla1[[#This Row],[V m3 Bruto a otorgar]],0)</f>
        <v>0</v>
      </c>
    </row>
    <row r="537" spans="1:6" x14ac:dyDescent="0.25">
      <c r="A537" s="74" t="str">
        <f>IFERROR(VLOOKUP(Tabla1[[#This Row],[Nombre científico]],SISF_Nombres!$A$2:$B$1099,2,FALSE),0)</f>
        <v>Guásimo</v>
      </c>
      <c r="B537" s="72" t="s">
        <v>956</v>
      </c>
      <c r="C537" s="73">
        <v>1</v>
      </c>
      <c r="D537" s="16"/>
      <c r="E537" s="81">
        <f>IFERROR(Tabla1[[#This Row],[Monto a pagar]]/Tabla1[[#This Row],[V m3 Bruto a otorgar]],0)</f>
        <v>0</v>
      </c>
      <c r="F537" s="82">
        <f>IFERROR((($B$14+$B$15)*(($B$17+Tabla1[[#This Row],[Valor CCE]]+$B$18)/3))*$B$13*Tabla1[[#This Row],[V m3 Bruto a otorgar]],0)</f>
        <v>0</v>
      </c>
    </row>
    <row r="538" spans="1:6" x14ac:dyDescent="0.25">
      <c r="A538" s="74" t="str">
        <f>IFERROR(VLOOKUP(Tabla1[[#This Row],[Nombre científico]],SISF_Nombres!$A$2:$B$1099,2,FALSE),0)</f>
        <v>Guásimo</v>
      </c>
      <c r="B538" s="72" t="s">
        <v>957</v>
      </c>
      <c r="C538" s="73">
        <v>1</v>
      </c>
      <c r="D538" s="16"/>
      <c r="E538" s="81">
        <f>IFERROR(Tabla1[[#This Row],[Monto a pagar]]/Tabla1[[#This Row],[V m3 Bruto a otorgar]],0)</f>
        <v>0</v>
      </c>
      <c r="F538" s="82">
        <f>IFERROR((($B$14+$B$15)*(($B$17+Tabla1[[#This Row],[Valor CCE]]+$B$18)/3))*$B$13*Tabla1[[#This Row],[V m3 Bruto a otorgar]],0)</f>
        <v>0</v>
      </c>
    </row>
    <row r="539" spans="1:6" x14ac:dyDescent="0.25">
      <c r="A539" s="74" t="str">
        <f>IFERROR(VLOOKUP(Tabla1[[#This Row],[Nombre científico]],SISF_Nombres!$A$2:$B$1099,2,FALSE),0)</f>
        <v>Cafeto</v>
      </c>
      <c r="B539" s="72" t="s">
        <v>958</v>
      </c>
      <c r="C539" s="73">
        <v>1</v>
      </c>
      <c r="D539" s="16"/>
      <c r="E539" s="81">
        <f>IFERROR(Tabla1[[#This Row],[Monto a pagar]]/Tabla1[[#This Row],[V m3 Bruto a otorgar]],0)</f>
        <v>0</v>
      </c>
      <c r="F539" s="82">
        <f>IFERROR((($B$14+$B$15)*(($B$17+Tabla1[[#This Row],[Valor CCE]]+$B$18)/3))*$B$13*Tabla1[[#This Row],[V m3 Bruto a otorgar]],0)</f>
        <v>0</v>
      </c>
    </row>
    <row r="540" spans="1:6" x14ac:dyDescent="0.25">
      <c r="A540" s="74" t="str">
        <f>IFERROR(VLOOKUP(Tabla1[[#This Row],[Nombre científico]],SISF_Nombres!$A$2:$B$1099,2,FALSE),0)</f>
        <v>Motefrío</v>
      </c>
      <c r="B540" s="72" t="s">
        <v>959</v>
      </c>
      <c r="C540" s="73">
        <v>1</v>
      </c>
      <c r="D540" s="16"/>
      <c r="E540" s="81">
        <f>IFERROR(Tabla1[[#This Row],[Monto a pagar]]/Tabla1[[#This Row],[V m3 Bruto a otorgar]],0)</f>
        <v>0</v>
      </c>
      <c r="F540" s="82">
        <f>IFERROR((($B$14+$B$15)*(($B$17+Tabla1[[#This Row],[Valor CCE]]+$B$18)/3))*$B$13*Tabla1[[#This Row],[V m3 Bruto a otorgar]],0)</f>
        <v>0</v>
      </c>
    </row>
    <row r="541" spans="1:6" x14ac:dyDescent="0.25">
      <c r="A541" s="74" t="str">
        <f>IFERROR(VLOOKUP(Tabla1[[#This Row],[Nombre científico]],SISF_Nombres!$A$2:$B$1099,2,FALSE),0)</f>
        <v>Cafeto</v>
      </c>
      <c r="B541" s="72" t="s">
        <v>960</v>
      </c>
      <c r="C541" s="73">
        <v>1</v>
      </c>
      <c r="D541" s="16"/>
      <c r="E541" s="81">
        <f>IFERROR(Tabla1[[#This Row],[Monto a pagar]]/Tabla1[[#This Row],[V m3 Bruto a otorgar]],0)</f>
        <v>0</v>
      </c>
      <c r="F541" s="82">
        <f>IFERROR((($B$14+$B$15)*(($B$17+Tabla1[[#This Row],[Valor CCE]]+$B$18)/3))*$B$13*Tabla1[[#This Row],[V m3 Bruto a otorgar]],0)</f>
        <v>0</v>
      </c>
    </row>
    <row r="542" spans="1:6" x14ac:dyDescent="0.25">
      <c r="A542" s="74" t="str">
        <f>IFERROR(VLOOKUP(Tabla1[[#This Row],[Nombre científico]],SISF_Nombres!$A$2:$B$1099,2,FALSE),0)</f>
        <v>Cafeto</v>
      </c>
      <c r="B542" s="72" t="s">
        <v>961</v>
      </c>
      <c r="C542" s="73">
        <v>1</v>
      </c>
      <c r="D542" s="16"/>
      <c r="E542" s="81">
        <f>IFERROR(Tabla1[[#This Row],[Monto a pagar]]/Tabla1[[#This Row],[V m3 Bruto a otorgar]],0)</f>
        <v>0</v>
      </c>
      <c r="F542" s="82">
        <f>IFERROR((($B$14+$B$15)*(($B$17+Tabla1[[#This Row],[Valor CCE]]+$B$18)/3))*$B$13*Tabla1[[#This Row],[V m3 Bruto a otorgar]],0)</f>
        <v>0</v>
      </c>
    </row>
    <row r="543" spans="1:6" x14ac:dyDescent="0.25">
      <c r="A543" s="74" t="str">
        <f>IFERROR(VLOOKUP(Tabla1[[#This Row],[Nombre científico]],SISF_Nombres!$A$2:$B$1099,2,FALSE),0)</f>
        <v>Cafeto</v>
      </c>
      <c r="B543" s="72" t="s">
        <v>962</v>
      </c>
      <c r="C543" s="73">
        <v>1</v>
      </c>
      <c r="D543" s="16"/>
      <c r="E543" s="81">
        <f>IFERROR(Tabla1[[#This Row],[Monto a pagar]]/Tabla1[[#This Row],[V m3 Bruto a otorgar]],0)</f>
        <v>0</v>
      </c>
      <c r="F543" s="82">
        <f>IFERROR((($B$14+$B$15)*(($B$17+Tabla1[[#This Row],[Valor CCE]]+$B$18)/3))*$B$13*Tabla1[[#This Row],[V m3 Bruto a otorgar]],0)</f>
        <v>0</v>
      </c>
    </row>
    <row r="544" spans="1:6" x14ac:dyDescent="0.25">
      <c r="A544" s="74" t="str">
        <f>IFERROR(VLOOKUP(Tabla1[[#This Row],[Nombre científico]],SISF_Nombres!$A$2:$B$1099,2,FALSE),0)</f>
        <v>Mula Muerta</v>
      </c>
      <c r="B544" s="72" t="s">
        <v>963</v>
      </c>
      <c r="C544" s="73">
        <v>1</v>
      </c>
      <c r="D544" s="16"/>
      <c r="E544" s="81">
        <f>IFERROR(Tabla1[[#This Row],[Monto a pagar]]/Tabla1[[#This Row],[V m3 Bruto a otorgar]],0)</f>
        <v>0</v>
      </c>
      <c r="F544" s="82">
        <f>IFERROR((($B$14+$B$15)*(($B$17+Tabla1[[#This Row],[Valor CCE]]+$B$18)/3))*$B$13*Tabla1[[#This Row],[V m3 Bruto a otorgar]],0)</f>
        <v>0</v>
      </c>
    </row>
    <row r="545" spans="1:6" x14ac:dyDescent="0.25">
      <c r="A545" s="74" t="str">
        <f>IFERROR(VLOOKUP(Tabla1[[#This Row],[Nombre científico]],SISF_Nombres!$A$2:$B$1099,2,FALSE),0)</f>
        <v>Mula Muerta</v>
      </c>
      <c r="B545" s="72" t="s">
        <v>964</v>
      </c>
      <c r="C545" s="73">
        <v>1</v>
      </c>
      <c r="D545" s="16"/>
      <c r="E545" s="81">
        <f>IFERROR(Tabla1[[#This Row],[Monto a pagar]]/Tabla1[[#This Row],[V m3 Bruto a otorgar]],0)</f>
        <v>0</v>
      </c>
      <c r="F545" s="82">
        <f>IFERROR((($B$14+$B$15)*(($B$17+Tabla1[[#This Row],[Valor CCE]]+$B$18)/3))*$B$13*Tabla1[[#This Row],[V m3 Bruto a otorgar]],0)</f>
        <v>0</v>
      </c>
    </row>
    <row r="546" spans="1:6" x14ac:dyDescent="0.25">
      <c r="A546" s="74" t="str">
        <f>IFERROR(VLOOKUP(Tabla1[[#This Row],[Nombre científico]],SISF_Nombres!$A$2:$B$1099,2,FALSE),0)</f>
        <v>Membrillo</v>
      </c>
      <c r="B546" s="72" t="s">
        <v>965</v>
      </c>
      <c r="C546" s="73">
        <v>1</v>
      </c>
      <c r="D546" s="16"/>
      <c r="E546" s="81">
        <f>IFERROR(Tabla1[[#This Row],[Monto a pagar]]/Tabla1[[#This Row],[V m3 Bruto a otorgar]],0)</f>
        <v>0</v>
      </c>
      <c r="F546" s="82">
        <f>IFERROR((($B$14+$B$15)*(($B$17+Tabla1[[#This Row],[Valor CCE]]+$B$18)/3))*$B$13*Tabla1[[#This Row],[V m3 Bruto a otorgar]],0)</f>
        <v>0</v>
      </c>
    </row>
    <row r="547" spans="1:6" x14ac:dyDescent="0.25">
      <c r="A547" s="74" t="str">
        <f>IFERROR(VLOOKUP(Tabla1[[#This Row],[Nombre científico]],SISF_Nombres!$A$2:$B$1099,2,FALSE),0)</f>
        <v>Membrillo</v>
      </c>
      <c r="B547" s="72" t="s">
        <v>966</v>
      </c>
      <c r="C547" s="73">
        <v>1</v>
      </c>
      <c r="D547" s="16"/>
      <c r="E547" s="81">
        <f>IFERROR(Tabla1[[#This Row],[Monto a pagar]]/Tabla1[[#This Row],[V m3 Bruto a otorgar]],0)</f>
        <v>0</v>
      </c>
      <c r="F547" s="82">
        <f>IFERROR((($B$14+$B$15)*(($B$17+Tabla1[[#This Row],[Valor CCE]]+$B$18)/3))*$B$13*Tabla1[[#This Row],[V m3 Bruto a otorgar]],0)</f>
        <v>0</v>
      </c>
    </row>
    <row r="548" spans="1:6" x14ac:dyDescent="0.25">
      <c r="A548" s="74" t="str">
        <f>IFERROR(VLOOKUP(Tabla1[[#This Row],[Nombre científico]],SISF_Nombres!$A$2:$B$1099,2,FALSE),0)</f>
        <v>Membrillo</v>
      </c>
      <c r="B548" s="72" t="s">
        <v>967</v>
      </c>
      <c r="C548" s="73">
        <v>1</v>
      </c>
      <c r="D548" s="16"/>
      <c r="E548" s="81">
        <f>IFERROR(Tabla1[[#This Row],[Monto a pagar]]/Tabla1[[#This Row],[V m3 Bruto a otorgar]],0)</f>
        <v>0</v>
      </c>
      <c r="F548" s="82">
        <f>IFERROR((($B$14+$B$15)*(($B$17+Tabla1[[#This Row],[Valor CCE]]+$B$18)/3))*$B$13*Tabla1[[#This Row],[V m3 Bruto a otorgar]],0)</f>
        <v>0</v>
      </c>
    </row>
    <row r="549" spans="1:6" x14ac:dyDescent="0.25">
      <c r="A549" s="74" t="str">
        <f>IFERROR(VLOOKUP(Tabla1[[#This Row],[Nombre científico]],SISF_Nombres!$A$2:$B$1099,2,FALSE),0)</f>
        <v>Tocino</v>
      </c>
      <c r="B549" s="72" t="s">
        <v>968</v>
      </c>
      <c r="C549" s="73">
        <v>1</v>
      </c>
      <c r="D549" s="16"/>
      <c r="E549" s="81">
        <f>IFERROR(Tabla1[[#This Row],[Monto a pagar]]/Tabla1[[#This Row],[V m3 Bruto a otorgar]],0)</f>
        <v>0</v>
      </c>
      <c r="F549" s="82">
        <f>IFERROR((($B$14+$B$15)*(($B$17+Tabla1[[#This Row],[Valor CCE]]+$B$18)/3))*$B$13*Tabla1[[#This Row],[V m3 Bruto a otorgar]],0)</f>
        <v>0</v>
      </c>
    </row>
    <row r="550" spans="1:6" x14ac:dyDescent="0.25">
      <c r="A550" s="74" t="str">
        <f>IFERROR(VLOOKUP(Tabla1[[#This Row],[Nombre científico]],SISF_Nombres!$A$2:$B$1099,2,FALSE),0)</f>
        <v>Membrillo</v>
      </c>
      <c r="B550" s="72" t="s">
        <v>969</v>
      </c>
      <c r="C550" s="73">
        <v>1</v>
      </c>
      <c r="D550" s="16"/>
      <c r="E550" s="81">
        <f>IFERROR(Tabla1[[#This Row],[Monto a pagar]]/Tabla1[[#This Row],[V m3 Bruto a otorgar]],0)</f>
        <v>0</v>
      </c>
      <c r="F550" s="82">
        <f>IFERROR((($B$14+$B$15)*(($B$17+Tabla1[[#This Row],[Valor CCE]]+$B$18)/3))*$B$13*Tabla1[[#This Row],[V m3 Bruto a otorgar]],0)</f>
        <v>0</v>
      </c>
    </row>
    <row r="551" spans="1:6" x14ac:dyDescent="0.25">
      <c r="A551" s="74" t="str">
        <f>IFERROR(VLOOKUP(Tabla1[[#This Row],[Nombre científico]],SISF_Nombres!$A$2:$B$1099,2,FALSE),0)</f>
        <v>Coco Muerto</v>
      </c>
      <c r="B551" s="72" t="s">
        <v>322</v>
      </c>
      <c r="C551" s="73">
        <v>2.7</v>
      </c>
      <c r="D551" s="16"/>
      <c r="E551" s="81">
        <f>IFERROR(Tabla1[[#This Row],[Monto a pagar]]/Tabla1[[#This Row],[V m3 Bruto a otorgar]],0)</f>
        <v>0</v>
      </c>
      <c r="F551" s="82">
        <f>IFERROR((($B$14+$B$15)*(($B$17+Tabla1[[#This Row],[Valor CCE]]+$B$18)/3))*$B$13*Tabla1[[#This Row],[V m3 Bruto a otorgar]],0)</f>
        <v>0</v>
      </c>
    </row>
    <row r="552" spans="1:6" x14ac:dyDescent="0.25">
      <c r="A552" s="74" t="str">
        <f>IFERROR(VLOOKUP(Tabla1[[#This Row],[Nombre científico]],SISF_Nombres!$A$2:$B$1099,2,FALSE),0)</f>
        <v>Membrillo</v>
      </c>
      <c r="B552" s="72" t="s">
        <v>970</v>
      </c>
      <c r="C552" s="73">
        <v>1</v>
      </c>
      <c r="D552" s="16"/>
      <c r="E552" s="81">
        <f>IFERROR(Tabla1[[#This Row],[Monto a pagar]]/Tabla1[[#This Row],[V m3 Bruto a otorgar]],0)</f>
        <v>0</v>
      </c>
      <c r="F552" s="82">
        <f>IFERROR((($B$14+$B$15)*(($B$17+Tabla1[[#This Row],[Valor CCE]]+$B$18)/3))*$B$13*Tabla1[[#This Row],[V m3 Bruto a otorgar]],0)</f>
        <v>0</v>
      </c>
    </row>
    <row r="553" spans="1:6" x14ac:dyDescent="0.25">
      <c r="A553" s="74" t="str">
        <f>IFERROR(VLOOKUP(Tabla1[[#This Row],[Nombre científico]],SISF_Nombres!$A$2:$B$1099,2,FALSE),0)</f>
        <v>Caña Brava</v>
      </c>
      <c r="B553" s="72" t="s">
        <v>971</v>
      </c>
      <c r="C553" s="73">
        <v>1</v>
      </c>
      <c r="D553" s="16"/>
      <c r="E553" s="81">
        <f>IFERROR(Tabla1[[#This Row],[Monto a pagar]]/Tabla1[[#This Row],[V m3 Bruto a otorgar]],0)</f>
        <v>0</v>
      </c>
      <c r="F553" s="82">
        <f>IFERROR((($B$14+$B$15)*(($B$17+Tabla1[[#This Row],[Valor CCE]]+$B$18)/3))*$B$13*Tabla1[[#This Row],[V m3 Bruto a otorgar]],0)</f>
        <v>0</v>
      </c>
    </row>
    <row r="554" spans="1:6" x14ac:dyDescent="0.25">
      <c r="A554" s="74" t="str">
        <f>IFERROR(VLOOKUP(Tabla1[[#This Row],[Nombre científico]],SISF_Nombres!$A$2:$B$1099,2,FALSE),0)</f>
        <v>Coralito</v>
      </c>
      <c r="B554" s="72" t="s">
        <v>972</v>
      </c>
      <c r="C554" s="73">
        <v>1</v>
      </c>
      <c r="D554" s="16"/>
      <c r="E554" s="81">
        <f>IFERROR(Tabla1[[#This Row],[Monto a pagar]]/Tabla1[[#This Row],[V m3 Bruto a otorgar]],0)</f>
        <v>0</v>
      </c>
      <c r="F554" s="82">
        <f>IFERROR((($B$14+$B$15)*(($B$17+Tabla1[[#This Row],[Valor CCE]]+$B$18)/3))*$B$13*Tabla1[[#This Row],[V m3 Bruto a otorgar]],0)</f>
        <v>0</v>
      </c>
    </row>
    <row r="555" spans="1:6" x14ac:dyDescent="0.25">
      <c r="A555" s="74" t="str">
        <f>IFERROR(VLOOKUP(Tabla1[[#This Row],[Nombre científico]],SISF_Nombres!$A$2:$B$1099,2,FALSE),0)</f>
        <v>Bencenuco</v>
      </c>
      <c r="B555" s="72" t="s">
        <v>973</v>
      </c>
      <c r="C555" s="73">
        <v>1</v>
      </c>
      <c r="D555" s="16"/>
      <c r="E555" s="81">
        <f>IFERROR(Tabla1[[#This Row],[Monto a pagar]]/Tabla1[[#This Row],[V m3 Bruto a otorgar]],0)</f>
        <v>0</v>
      </c>
      <c r="F555" s="82">
        <f>IFERROR((($B$14+$B$15)*(($B$17+Tabla1[[#This Row],[Valor CCE]]+$B$18)/3))*$B$13*Tabla1[[#This Row],[V m3 Bruto a otorgar]],0)</f>
        <v>0</v>
      </c>
    </row>
    <row r="556" spans="1:6" x14ac:dyDescent="0.25">
      <c r="A556" s="74" t="str">
        <f>IFERROR(VLOOKUP(Tabla1[[#This Row],[Nombre científico]],SISF_Nombres!$A$2:$B$1099,2,FALSE),0)</f>
        <v>Algodoncillo</v>
      </c>
      <c r="B556" s="72" t="s">
        <v>974</v>
      </c>
      <c r="C556" s="73">
        <v>1</v>
      </c>
      <c r="D556" s="16"/>
      <c r="E556" s="81">
        <f>IFERROR(Tabla1[[#This Row],[Monto a pagar]]/Tabla1[[#This Row],[V m3 Bruto a otorgar]],0)</f>
        <v>0</v>
      </c>
      <c r="F556" s="82">
        <f>IFERROR((($B$14+$B$15)*(($B$17+Tabla1[[#This Row],[Valor CCE]]+$B$18)/3))*$B$13*Tabla1[[#This Row],[V m3 Bruto a otorgar]],0)</f>
        <v>0</v>
      </c>
    </row>
    <row r="557" spans="1:6" x14ac:dyDescent="0.25">
      <c r="A557" s="74" t="str">
        <f>IFERROR(VLOOKUP(Tabla1[[#This Row],[Nombre científico]],SISF_Nombres!$A$2:$B$1099,2,FALSE),0)</f>
        <v>Algodoncillo</v>
      </c>
      <c r="B557" s="72" t="s">
        <v>975</v>
      </c>
      <c r="C557" s="73">
        <v>1</v>
      </c>
      <c r="D557" s="16"/>
      <c r="E557" s="81">
        <f>IFERROR(Tabla1[[#This Row],[Monto a pagar]]/Tabla1[[#This Row],[V m3 Bruto a otorgar]],0)</f>
        <v>0</v>
      </c>
      <c r="F557" s="82">
        <f>IFERROR((($B$14+$B$15)*(($B$17+Tabla1[[#This Row],[Valor CCE]]+$B$18)/3))*$B$13*Tabla1[[#This Row],[V m3 Bruto a otorgar]],0)</f>
        <v>0</v>
      </c>
    </row>
    <row r="558" spans="1:6" x14ac:dyDescent="0.25">
      <c r="A558" s="74">
        <f>IFERROR(VLOOKUP(Tabla1[[#This Row],[Nombre científico]],SISF_Nombres!$A$2:$B$1099,2,FALSE),0)</f>
        <v>0</v>
      </c>
      <c r="B558" s="72" t="s">
        <v>325</v>
      </c>
      <c r="C558" s="73">
        <v>1.7</v>
      </c>
      <c r="D558" s="16"/>
      <c r="E558" s="81">
        <f>IFERROR(Tabla1[[#This Row],[Monto a pagar]]/Tabla1[[#This Row],[V m3 Bruto a otorgar]],0)</f>
        <v>0</v>
      </c>
      <c r="F558" s="82">
        <f>IFERROR((($B$14+$B$15)*(($B$17+Tabla1[[#This Row],[Valor CCE]]+$B$18)/3))*$B$13*Tabla1[[#This Row],[V m3 Bruto a otorgar]],0)</f>
        <v>0</v>
      </c>
    </row>
    <row r="559" spans="1:6" x14ac:dyDescent="0.25">
      <c r="A559" s="74">
        <f>IFERROR(VLOOKUP(Tabla1[[#This Row],[Nombre científico]],SISF_Nombres!$A$2:$B$1099,2,FALSE),0)</f>
        <v>0</v>
      </c>
      <c r="B559" s="72" t="s">
        <v>328</v>
      </c>
      <c r="C559" s="73">
        <v>1.7</v>
      </c>
      <c r="D559" s="16"/>
      <c r="E559" s="81">
        <f>IFERROR(Tabla1[[#This Row],[Monto a pagar]]/Tabla1[[#This Row],[V m3 Bruto a otorgar]],0)</f>
        <v>0</v>
      </c>
      <c r="F559" s="82">
        <f>IFERROR((($B$14+$B$15)*(($B$17+Tabla1[[#This Row],[Valor CCE]]+$B$18)/3))*$B$13*Tabla1[[#This Row],[V m3 Bruto a otorgar]],0)</f>
        <v>0</v>
      </c>
    </row>
    <row r="560" spans="1:6" x14ac:dyDescent="0.25">
      <c r="A560" s="74">
        <f>IFERROR(VLOOKUP(Tabla1[[#This Row],[Nombre científico]],SISF_Nombres!$A$2:$B$1099,2,FALSE),0)</f>
        <v>0</v>
      </c>
      <c r="B560" s="72" t="s">
        <v>330</v>
      </c>
      <c r="C560" s="73">
        <v>2.7</v>
      </c>
      <c r="D560" s="16"/>
      <c r="E560" s="81">
        <f>IFERROR(Tabla1[[#This Row],[Monto a pagar]]/Tabla1[[#This Row],[V m3 Bruto a otorgar]],0)</f>
        <v>0</v>
      </c>
      <c r="F560" s="82">
        <f>IFERROR((($B$14+$B$15)*(($B$17+Tabla1[[#This Row],[Valor CCE]]+$B$18)/3))*$B$13*Tabla1[[#This Row],[V m3 Bruto a otorgar]],0)</f>
        <v>0</v>
      </c>
    </row>
    <row r="561" spans="1:6" x14ac:dyDescent="0.25">
      <c r="A561" s="74" t="str">
        <f>IFERROR(VLOOKUP(Tabla1[[#This Row],[Nombre científico]],SISF_Nombres!$A$2:$B$1099,2,FALSE),0)</f>
        <v>Mestizo</v>
      </c>
      <c r="B561" s="72" t="s">
        <v>976</v>
      </c>
      <c r="C561" s="73">
        <v>1</v>
      </c>
      <c r="D561" s="16"/>
      <c r="E561" s="81">
        <f>IFERROR(Tabla1[[#This Row],[Monto a pagar]]/Tabla1[[#This Row],[V m3 Bruto a otorgar]],0)</f>
        <v>0</v>
      </c>
      <c r="F561" s="82">
        <f>IFERROR((($B$14+$B$15)*(($B$17+Tabla1[[#This Row],[Valor CCE]]+$B$18)/3))*$B$13*Tabla1[[#This Row],[V m3 Bruto a otorgar]],0)</f>
        <v>0</v>
      </c>
    </row>
    <row r="562" spans="1:6" x14ac:dyDescent="0.25">
      <c r="A562" s="74" t="str">
        <f>IFERROR(VLOOKUP(Tabla1[[#This Row],[Nombre científico]],SISF_Nombres!$A$2:$B$1099,2,FALSE),0)</f>
        <v>Huesito</v>
      </c>
      <c r="B562" s="72" t="s">
        <v>977</v>
      </c>
      <c r="C562" s="73">
        <v>1</v>
      </c>
      <c r="D562" s="16"/>
      <c r="E562" s="81">
        <f>IFERROR(Tabla1[[#This Row],[Monto a pagar]]/Tabla1[[#This Row],[V m3 Bruto a otorgar]],0)</f>
        <v>0</v>
      </c>
      <c r="F562" s="82">
        <f>IFERROR((($B$14+$B$15)*(($B$17+Tabla1[[#This Row],[Valor CCE]]+$B$18)/3))*$B$13*Tabla1[[#This Row],[V m3 Bruto a otorgar]],0)</f>
        <v>0</v>
      </c>
    </row>
    <row r="563" spans="1:6" x14ac:dyDescent="0.25">
      <c r="A563" s="74" t="str">
        <f>IFERROR(VLOOKUP(Tabla1[[#This Row],[Nombre científico]],SISF_Nombres!$A$2:$B$1099,2,FALSE),0)</f>
        <v>Chifla Chifla</v>
      </c>
      <c r="B563" s="72" t="s">
        <v>978</v>
      </c>
      <c r="C563" s="73">
        <v>1</v>
      </c>
      <c r="D563" s="16"/>
      <c r="E563" s="81">
        <f>IFERROR(Tabla1[[#This Row],[Monto a pagar]]/Tabla1[[#This Row],[V m3 Bruto a otorgar]],0)</f>
        <v>0</v>
      </c>
      <c r="F563" s="82">
        <f>IFERROR((($B$14+$B$15)*(($B$17+Tabla1[[#This Row],[Valor CCE]]+$B$18)/3))*$B$13*Tabla1[[#This Row],[V m3 Bruto a otorgar]],0)</f>
        <v>0</v>
      </c>
    </row>
    <row r="564" spans="1:6" x14ac:dyDescent="0.25">
      <c r="A564" s="74" t="str">
        <f>IFERROR(VLOOKUP(Tabla1[[#This Row],[Nombre científico]],SISF_Nombres!$A$2:$B$1099,2,FALSE),0)</f>
        <v>Marmolejo</v>
      </c>
      <c r="B564" s="72" t="s">
        <v>979</v>
      </c>
      <c r="C564" s="73">
        <v>1</v>
      </c>
      <c r="D564" s="16"/>
      <c r="E564" s="81">
        <f>IFERROR(Tabla1[[#This Row],[Monto a pagar]]/Tabla1[[#This Row],[V m3 Bruto a otorgar]],0)</f>
        <v>0</v>
      </c>
      <c r="F564" s="82">
        <f>IFERROR((($B$14+$B$15)*(($B$17+Tabla1[[#This Row],[Valor CCE]]+$B$18)/3))*$B$13*Tabla1[[#This Row],[V m3 Bruto a otorgar]],0)</f>
        <v>0</v>
      </c>
    </row>
    <row r="565" spans="1:6" x14ac:dyDescent="0.25">
      <c r="A565" s="74" t="str">
        <f>IFERROR(VLOOKUP(Tabla1[[#This Row],[Nombre científico]],SISF_Nombres!$A$2:$B$1099,2,FALSE),0)</f>
        <v>Castaño</v>
      </c>
      <c r="B565" s="72" t="s">
        <v>980</v>
      </c>
      <c r="C565" s="73">
        <v>1</v>
      </c>
      <c r="D565" s="16"/>
      <c r="E565" s="81">
        <f>IFERROR(Tabla1[[#This Row],[Monto a pagar]]/Tabla1[[#This Row],[V m3 Bruto a otorgar]],0)</f>
        <v>0</v>
      </c>
      <c r="F565" s="82">
        <f>IFERROR((($B$14+$B$15)*(($B$17+Tabla1[[#This Row],[Valor CCE]]+$B$18)/3))*$B$13*Tabla1[[#This Row],[V m3 Bruto a otorgar]],0)</f>
        <v>0</v>
      </c>
    </row>
    <row r="566" spans="1:6" x14ac:dyDescent="0.25">
      <c r="A566" s="74">
        <f>IFERROR(VLOOKUP(Tabla1[[#This Row],[Nombre científico]],SISF_Nombres!$A$2:$B$1099,2,FALSE),0)</f>
        <v>0</v>
      </c>
      <c r="B566" s="72" t="s">
        <v>333</v>
      </c>
      <c r="C566" s="73">
        <v>1.7</v>
      </c>
      <c r="D566" s="16"/>
      <c r="E566" s="81">
        <f>IFERROR(Tabla1[[#This Row],[Monto a pagar]]/Tabla1[[#This Row],[V m3 Bruto a otorgar]],0)</f>
        <v>0</v>
      </c>
      <c r="F566" s="82">
        <f>IFERROR((($B$14+$B$15)*(($B$17+Tabla1[[#This Row],[Valor CCE]]+$B$18)/3))*$B$13*Tabla1[[#This Row],[V m3 Bruto a otorgar]],0)</f>
        <v>0</v>
      </c>
    </row>
    <row r="567" spans="1:6" x14ac:dyDescent="0.25">
      <c r="A567" s="74" t="str">
        <f>IFERROR(VLOOKUP(Tabla1[[#This Row],[Nombre científico]],SISF_Nombres!$A$2:$B$1099,2,FALSE),0)</f>
        <v>Balso Blanco</v>
      </c>
      <c r="B567" s="72" t="s">
        <v>981</v>
      </c>
      <c r="C567" s="73">
        <v>1</v>
      </c>
      <c r="D567" s="16"/>
      <c r="E567" s="81">
        <f>IFERROR(Tabla1[[#This Row],[Monto a pagar]]/Tabla1[[#This Row],[V m3 Bruto a otorgar]],0)</f>
        <v>0</v>
      </c>
      <c r="F567" s="82">
        <f>IFERROR((($B$14+$B$15)*(($B$17+Tabla1[[#This Row],[Valor CCE]]+$B$18)/3))*$B$13*Tabla1[[#This Row],[V m3 Bruto a otorgar]],0)</f>
        <v>0</v>
      </c>
    </row>
    <row r="568" spans="1:6" x14ac:dyDescent="0.25">
      <c r="A568" s="74" t="str">
        <f>IFERROR(VLOOKUP(Tabla1[[#This Row],[Nombre científico]],SISF_Nombres!$A$2:$B$1099,2,FALSE),0)</f>
        <v>Cadillo</v>
      </c>
      <c r="B568" s="72" t="s">
        <v>982</v>
      </c>
      <c r="C568" s="73">
        <v>1</v>
      </c>
      <c r="D568" s="16"/>
      <c r="E568" s="81">
        <f>IFERROR(Tabla1[[#This Row],[Monto a pagar]]/Tabla1[[#This Row],[V m3 Bruto a otorgar]],0)</f>
        <v>0</v>
      </c>
      <c r="F568" s="82">
        <f>IFERROR((($B$14+$B$15)*(($B$17+Tabla1[[#This Row],[Valor CCE]]+$B$18)/3))*$B$13*Tabla1[[#This Row],[V m3 Bruto a otorgar]],0)</f>
        <v>0</v>
      </c>
    </row>
    <row r="569" spans="1:6" x14ac:dyDescent="0.25">
      <c r="A569" s="74" t="str">
        <f>IFERROR(VLOOKUP(Tabla1[[#This Row],[Nombre científico]],SISF_Nombres!$A$2:$B$1099,2,FALSE),0)</f>
        <v>Floriblanco</v>
      </c>
      <c r="B569" s="72" t="s">
        <v>983</v>
      </c>
      <c r="C569" s="73">
        <v>1</v>
      </c>
      <c r="D569" s="16"/>
      <c r="E569" s="81">
        <f>IFERROR(Tabla1[[#This Row],[Monto a pagar]]/Tabla1[[#This Row],[V m3 Bruto a otorgar]],0)</f>
        <v>0</v>
      </c>
      <c r="F569" s="82">
        <f>IFERROR((($B$14+$B$15)*(($B$17+Tabla1[[#This Row],[Valor CCE]]+$B$18)/3))*$B$13*Tabla1[[#This Row],[V m3 Bruto a otorgar]],0)</f>
        <v>0</v>
      </c>
    </row>
    <row r="570" spans="1:6" x14ac:dyDescent="0.25">
      <c r="A570" s="74" t="str">
        <f>IFERROR(VLOOKUP(Tabla1[[#This Row],[Nombre científico]],SISF_Nombres!$A$2:$B$1099,2,FALSE),0)</f>
        <v>Banco</v>
      </c>
      <c r="B570" s="72" t="s">
        <v>984</v>
      </c>
      <c r="C570" s="73">
        <v>1</v>
      </c>
      <c r="D570" s="16"/>
      <c r="E570" s="81">
        <f>IFERROR(Tabla1[[#This Row],[Monto a pagar]]/Tabla1[[#This Row],[V m3 Bruto a otorgar]],0)</f>
        <v>0</v>
      </c>
      <c r="F570" s="82">
        <f>IFERROR((($B$14+$B$15)*(($B$17+Tabla1[[#This Row],[Valor CCE]]+$B$18)/3))*$B$13*Tabla1[[#This Row],[V m3 Bruto a otorgar]],0)</f>
        <v>0</v>
      </c>
    </row>
    <row r="571" spans="1:6" x14ac:dyDescent="0.25">
      <c r="A571" s="74" t="str">
        <f>IFERROR(VLOOKUP(Tabla1[[#This Row],[Nombre científico]],SISF_Nombres!$A$2:$B$1099,2,FALSE),0)</f>
        <v>Cacaito</v>
      </c>
      <c r="B571" s="72" t="s">
        <v>985</v>
      </c>
      <c r="C571" s="73">
        <v>1</v>
      </c>
      <c r="D571" s="16"/>
      <c r="E571" s="81">
        <f>IFERROR(Tabla1[[#This Row],[Monto a pagar]]/Tabla1[[#This Row],[V m3 Bruto a otorgar]],0)</f>
        <v>0</v>
      </c>
      <c r="F571" s="82">
        <f>IFERROR((($B$14+$B$15)*(($B$17+Tabla1[[#This Row],[Valor CCE]]+$B$18)/3))*$B$13*Tabla1[[#This Row],[V m3 Bruto a otorgar]],0)</f>
        <v>0</v>
      </c>
    </row>
    <row r="572" spans="1:6" x14ac:dyDescent="0.25">
      <c r="A572" s="74" t="str">
        <f>IFERROR(VLOOKUP(Tabla1[[#This Row],[Nombre científico]],SISF_Nombres!$A$2:$B$1099,2,FALSE),0)</f>
        <v>Caucho</v>
      </c>
      <c r="B572" s="72" t="s">
        <v>986</v>
      </c>
      <c r="C572" s="73">
        <v>1</v>
      </c>
      <c r="D572" s="16"/>
      <c r="E572" s="81">
        <f>IFERROR(Tabla1[[#This Row],[Monto a pagar]]/Tabla1[[#This Row],[V m3 Bruto a otorgar]],0)</f>
        <v>0</v>
      </c>
      <c r="F572" s="82">
        <f>IFERROR((($B$14+$B$15)*(($B$17+Tabla1[[#This Row],[Valor CCE]]+$B$18)/3))*$B$13*Tabla1[[#This Row],[V m3 Bruto a otorgar]],0)</f>
        <v>0</v>
      </c>
    </row>
    <row r="573" spans="1:6" x14ac:dyDescent="0.25">
      <c r="A573" s="74" t="str">
        <f>IFERROR(VLOOKUP(Tabla1[[#This Row],[Nombre científico]],SISF_Nombres!$A$2:$B$1099,2,FALSE),0)</f>
        <v>Majagua</v>
      </c>
      <c r="B573" s="72" t="s">
        <v>987</v>
      </c>
      <c r="C573" s="73">
        <v>1</v>
      </c>
      <c r="D573" s="16"/>
      <c r="E573" s="81">
        <f>IFERROR(Tabla1[[#This Row],[Monto a pagar]]/Tabla1[[#This Row],[V m3 Bruto a otorgar]],0)</f>
        <v>0</v>
      </c>
      <c r="F573" s="82">
        <f>IFERROR((($B$14+$B$15)*(($B$17+Tabla1[[#This Row],[Valor CCE]]+$B$18)/3))*$B$13*Tabla1[[#This Row],[V m3 Bruto a otorgar]],0)</f>
        <v>0</v>
      </c>
    </row>
    <row r="574" spans="1:6" x14ac:dyDescent="0.25">
      <c r="A574" s="74">
        <f>IFERROR(VLOOKUP(Tabla1[[#This Row],[Nombre científico]],SISF_Nombres!$A$2:$B$1099,2,FALSE),0)</f>
        <v>0</v>
      </c>
      <c r="B574" s="72" t="s">
        <v>336</v>
      </c>
      <c r="C574" s="73">
        <v>1.7</v>
      </c>
      <c r="D574" s="16"/>
      <c r="E574" s="81">
        <f>IFERROR(Tabla1[[#This Row],[Monto a pagar]]/Tabla1[[#This Row],[V m3 Bruto a otorgar]],0)</f>
        <v>0</v>
      </c>
      <c r="F574" s="82">
        <f>IFERROR((($B$14+$B$15)*(($B$17+Tabla1[[#This Row],[Valor CCE]]+$B$18)/3))*$B$13*Tabla1[[#This Row],[V m3 Bruto a otorgar]],0)</f>
        <v>0</v>
      </c>
    </row>
    <row r="575" spans="1:6" x14ac:dyDescent="0.25">
      <c r="A575" s="74" t="str">
        <f>IFERROR(VLOOKUP(Tabla1[[#This Row],[Nombre científico]],SISF_Nombres!$A$2:$B$1099,2,FALSE),0)</f>
        <v>Pantano</v>
      </c>
      <c r="B575" s="72" t="s">
        <v>988</v>
      </c>
      <c r="C575" s="73">
        <v>1</v>
      </c>
      <c r="D575" s="16"/>
      <c r="E575" s="81">
        <f>IFERROR(Tabla1[[#This Row],[Monto a pagar]]/Tabla1[[#This Row],[V m3 Bruto a otorgar]],0)</f>
        <v>0</v>
      </c>
      <c r="F575" s="82">
        <f>IFERROR((($B$14+$B$15)*(($B$17+Tabla1[[#This Row],[Valor CCE]]+$B$18)/3))*$B$13*Tabla1[[#This Row],[V m3 Bruto a otorgar]],0)</f>
        <v>0</v>
      </c>
    </row>
    <row r="576" spans="1:6" x14ac:dyDescent="0.25">
      <c r="A576" s="74" t="str">
        <f>IFERROR(VLOOKUP(Tabla1[[#This Row],[Nombre científico]],SISF_Nombres!$A$2:$B$1099,2,FALSE),0)</f>
        <v>Candelo</v>
      </c>
      <c r="B576" s="72" t="s">
        <v>989</v>
      </c>
      <c r="C576" s="73">
        <v>1</v>
      </c>
      <c r="D576" s="16"/>
      <c r="E576" s="81">
        <f>IFERROR(Tabla1[[#This Row],[Monto a pagar]]/Tabla1[[#This Row],[V m3 Bruto a otorgar]],0)</f>
        <v>0</v>
      </c>
      <c r="F576" s="82">
        <f>IFERROR((($B$14+$B$15)*(($B$17+Tabla1[[#This Row],[Valor CCE]]+$B$18)/3))*$B$13*Tabla1[[#This Row],[V m3 Bruto a otorgar]],0)</f>
        <v>0</v>
      </c>
    </row>
    <row r="577" spans="1:6" x14ac:dyDescent="0.25">
      <c r="A577" s="74" t="str">
        <f>IFERROR(VLOOKUP(Tabla1[[#This Row],[Nombre científico]],SISF_Nombres!$A$2:$B$1099,2,FALSE),0)</f>
        <v>Candelo</v>
      </c>
      <c r="B577" s="72" t="s">
        <v>990</v>
      </c>
      <c r="C577" s="73">
        <v>1</v>
      </c>
      <c r="D577" s="16"/>
      <c r="E577" s="81">
        <f>IFERROR(Tabla1[[#This Row],[Monto a pagar]]/Tabla1[[#This Row],[V m3 Bruto a otorgar]],0)</f>
        <v>0</v>
      </c>
      <c r="F577" s="82">
        <f>IFERROR((($B$14+$B$15)*(($B$17+Tabla1[[#This Row],[Valor CCE]]+$B$18)/3))*$B$13*Tabla1[[#This Row],[V m3 Bruto a otorgar]],0)</f>
        <v>0</v>
      </c>
    </row>
    <row r="578" spans="1:6" x14ac:dyDescent="0.25">
      <c r="A578" s="74" t="str">
        <f>IFERROR(VLOOKUP(Tabla1[[#This Row],[Nombre científico]],SISF_Nombres!$A$2:$B$1099,2,FALSE),0)</f>
        <v>Tiratete</v>
      </c>
      <c r="B578" s="72" t="s">
        <v>991</v>
      </c>
      <c r="C578" s="73">
        <v>1</v>
      </c>
      <c r="D578" s="16"/>
      <c r="E578" s="81">
        <f>IFERROR(Tabla1[[#This Row],[Monto a pagar]]/Tabla1[[#This Row],[V m3 Bruto a otorgar]],0)</f>
        <v>0</v>
      </c>
      <c r="F578" s="82">
        <f>IFERROR((($B$14+$B$15)*(($B$17+Tabla1[[#This Row],[Valor CCE]]+$B$18)/3))*$B$13*Tabla1[[#This Row],[V m3 Bruto a otorgar]],0)</f>
        <v>0</v>
      </c>
    </row>
    <row r="579" spans="1:6" x14ac:dyDescent="0.25">
      <c r="A579" s="74" t="str">
        <f>IFERROR(VLOOKUP(Tabla1[[#This Row],[Nombre científico]],SISF_Nombres!$A$2:$B$1099,2,FALSE),0)</f>
        <v>Frangipan</v>
      </c>
      <c r="B579" s="72" t="s">
        <v>992</v>
      </c>
      <c r="C579" s="73">
        <v>1</v>
      </c>
      <c r="D579" s="16"/>
      <c r="E579" s="81">
        <f>IFERROR(Tabla1[[#This Row],[Monto a pagar]]/Tabla1[[#This Row],[V m3 Bruto a otorgar]],0)</f>
        <v>0</v>
      </c>
      <c r="F579" s="82">
        <f>IFERROR((($B$14+$B$15)*(($B$17+Tabla1[[#This Row],[Valor CCE]]+$B$18)/3))*$B$13*Tabla1[[#This Row],[V m3 Bruto a otorgar]],0)</f>
        <v>0</v>
      </c>
    </row>
    <row r="580" spans="1:6" x14ac:dyDescent="0.25">
      <c r="A580" s="74" t="str">
        <f>IFERROR(VLOOKUP(Tabla1[[#This Row],[Nombre científico]],SISF_Nombres!$A$2:$B$1099,2,FALSE),0)</f>
        <v>Cabo de Hacha</v>
      </c>
      <c r="B580" s="72" t="s">
        <v>993</v>
      </c>
      <c r="C580" s="73">
        <v>1</v>
      </c>
      <c r="D580" s="16"/>
      <c r="E580" s="81">
        <f>IFERROR(Tabla1[[#This Row],[Monto a pagar]]/Tabla1[[#This Row],[V m3 Bruto a otorgar]],0)</f>
        <v>0</v>
      </c>
      <c r="F580" s="82">
        <f>IFERROR((($B$14+$B$15)*(($B$17+Tabla1[[#This Row],[Valor CCE]]+$B$18)/3))*$B$13*Tabla1[[#This Row],[V m3 Bruto a otorgar]],0)</f>
        <v>0</v>
      </c>
    </row>
    <row r="581" spans="1:6" x14ac:dyDescent="0.25">
      <c r="A581" s="74">
        <f>IFERROR(VLOOKUP(Tabla1[[#This Row],[Nombre científico]],SISF_Nombres!$A$2:$B$1099,2,FALSE),0)</f>
        <v>0</v>
      </c>
      <c r="B581" s="72" t="s">
        <v>340</v>
      </c>
      <c r="C581" s="73">
        <v>1.7</v>
      </c>
      <c r="D581" s="16"/>
      <c r="E581" s="81">
        <f>IFERROR(Tabla1[[#This Row],[Monto a pagar]]/Tabla1[[#This Row],[V m3 Bruto a otorgar]],0)</f>
        <v>0</v>
      </c>
      <c r="F581" s="82">
        <f>IFERROR((($B$14+$B$15)*(($B$17+Tabla1[[#This Row],[Valor CCE]]+$B$18)/3))*$B$13*Tabla1[[#This Row],[V m3 Bruto a otorgar]],0)</f>
        <v>0</v>
      </c>
    </row>
    <row r="582" spans="1:6" x14ac:dyDescent="0.25">
      <c r="A582" s="74" t="str">
        <f>IFERROR(VLOOKUP(Tabla1[[#This Row],[Nombre científico]],SISF_Nombres!$A$2:$B$1099,2,FALSE),0)</f>
        <v>Espermo</v>
      </c>
      <c r="B582" s="72" t="s">
        <v>994</v>
      </c>
      <c r="C582" s="73">
        <v>1</v>
      </c>
      <c r="D582" s="16"/>
      <c r="E582" s="81">
        <f>IFERROR(Tabla1[[#This Row],[Monto a pagar]]/Tabla1[[#This Row],[V m3 Bruto a otorgar]],0)</f>
        <v>0</v>
      </c>
      <c r="F582" s="82">
        <f>IFERROR((($B$14+$B$15)*(($B$17+Tabla1[[#This Row],[Valor CCE]]+$B$18)/3))*$B$13*Tabla1[[#This Row],[V m3 Bruto a otorgar]],0)</f>
        <v>0</v>
      </c>
    </row>
    <row r="583" spans="1:6" x14ac:dyDescent="0.25">
      <c r="A583" s="74" t="str">
        <f>IFERROR(VLOOKUP(Tabla1[[#This Row],[Nombre científico]],SISF_Nombres!$A$2:$B$1099,2,FALSE),0)</f>
        <v>Carrá</v>
      </c>
      <c r="B583" s="72" t="s">
        <v>342</v>
      </c>
      <c r="C583" s="73">
        <v>1.7</v>
      </c>
      <c r="D583" s="16"/>
      <c r="E583" s="81">
        <f>IFERROR(Tabla1[[#This Row],[Monto a pagar]]/Tabla1[[#This Row],[V m3 Bruto a otorgar]],0)</f>
        <v>0</v>
      </c>
      <c r="F583" s="82">
        <f>IFERROR((($B$14+$B$15)*(($B$17+Tabla1[[#This Row],[Valor CCE]]+$B$18)/3))*$B$13*Tabla1[[#This Row],[V m3 Bruto a otorgar]],0)</f>
        <v>0</v>
      </c>
    </row>
    <row r="584" spans="1:6" x14ac:dyDescent="0.25">
      <c r="A584" s="74">
        <f>IFERROR(VLOOKUP(Tabla1[[#This Row],[Nombre científico]],SISF_Nombres!$A$2:$B$1099,2,FALSE),0)</f>
        <v>0</v>
      </c>
      <c r="B584" s="72" t="s">
        <v>344</v>
      </c>
      <c r="C584" s="73">
        <v>2.7</v>
      </c>
      <c r="D584" s="16"/>
      <c r="E584" s="81">
        <f>IFERROR(Tabla1[[#This Row],[Monto a pagar]]/Tabla1[[#This Row],[V m3 Bruto a otorgar]],0)</f>
        <v>0</v>
      </c>
      <c r="F584" s="82">
        <f>IFERROR((($B$14+$B$15)*(($B$17+Tabla1[[#This Row],[Valor CCE]]+$B$18)/3))*$B$13*Tabla1[[#This Row],[V m3 Bruto a otorgar]],0)</f>
        <v>0</v>
      </c>
    </row>
    <row r="585" spans="1:6" x14ac:dyDescent="0.25">
      <c r="A585" s="74">
        <f>IFERROR(VLOOKUP(Tabla1[[#This Row],[Nombre científico]],SISF_Nombres!$A$2:$B$1099,2,FALSE),0)</f>
        <v>0</v>
      </c>
      <c r="B585" s="72" t="s">
        <v>347</v>
      </c>
      <c r="C585" s="73">
        <v>1.7</v>
      </c>
      <c r="D585" s="16"/>
      <c r="E585" s="81">
        <f>IFERROR(Tabla1[[#This Row],[Monto a pagar]]/Tabla1[[#This Row],[V m3 Bruto a otorgar]],0)</f>
        <v>0</v>
      </c>
      <c r="F585" s="82">
        <f>IFERROR((($B$14+$B$15)*(($B$17+Tabla1[[#This Row],[Valor CCE]]+$B$18)/3))*$B$13*Tabla1[[#This Row],[V m3 Bruto a otorgar]],0)</f>
        <v>0</v>
      </c>
    </row>
    <row r="586" spans="1:6" x14ac:dyDescent="0.25">
      <c r="A586" s="74" t="str">
        <f>IFERROR(VLOOKUP(Tabla1[[#This Row],[Nombre científico]],SISF_Nombres!$A$2:$B$1099,2,FALSE),0)</f>
        <v>Chanul</v>
      </c>
      <c r="B586" s="72" t="s">
        <v>350</v>
      </c>
      <c r="C586" s="73">
        <v>2.7</v>
      </c>
      <c r="D586" s="16"/>
      <c r="E586" s="81">
        <f>IFERROR(Tabla1[[#This Row],[Monto a pagar]]/Tabla1[[#This Row],[V m3 Bruto a otorgar]],0)</f>
        <v>0</v>
      </c>
      <c r="F586" s="82">
        <f>IFERROR((($B$14+$B$15)*(($B$17+Tabla1[[#This Row],[Valor CCE]]+$B$18)/3))*$B$13*Tabla1[[#This Row],[V m3 Bruto a otorgar]],0)</f>
        <v>0</v>
      </c>
    </row>
    <row r="587" spans="1:6" x14ac:dyDescent="0.25">
      <c r="A587" s="74" t="str">
        <f>IFERROR(VLOOKUP(Tabla1[[#This Row],[Nombre científico]],SISF_Nombres!$A$2:$B$1099,2,FALSE),0)</f>
        <v>Ceiba</v>
      </c>
      <c r="B587" s="72" t="s">
        <v>353</v>
      </c>
      <c r="C587" s="73">
        <v>1.7</v>
      </c>
      <c r="D587" s="16"/>
      <c r="E587" s="81">
        <f>IFERROR(Tabla1[[#This Row],[Monto a pagar]]/Tabla1[[#This Row],[V m3 Bruto a otorgar]],0)</f>
        <v>0</v>
      </c>
      <c r="F587" s="82">
        <f>IFERROR((($B$14+$B$15)*(($B$17+Tabla1[[#This Row],[Valor CCE]]+$B$18)/3))*$B$13*Tabla1[[#This Row],[V m3 Bruto a otorgar]],0)</f>
        <v>0</v>
      </c>
    </row>
    <row r="588" spans="1:6" x14ac:dyDescent="0.25">
      <c r="A588" s="74" t="str">
        <f>IFERROR(VLOOKUP(Tabla1[[#This Row],[Nombre científico]],SISF_Nombres!$A$2:$B$1099,2,FALSE),0)</f>
        <v>Algarrobo</v>
      </c>
      <c r="B588" s="72" t="s">
        <v>356</v>
      </c>
      <c r="C588" s="73">
        <v>2.7</v>
      </c>
      <c r="D588" s="16"/>
      <c r="E588" s="81">
        <f>IFERROR(Tabla1[[#This Row],[Monto a pagar]]/Tabla1[[#This Row],[V m3 Bruto a otorgar]],0)</f>
        <v>0</v>
      </c>
      <c r="F588" s="82">
        <f>IFERROR((($B$14+$B$15)*(($B$17+Tabla1[[#This Row],[Valor CCE]]+$B$18)/3))*$B$13*Tabla1[[#This Row],[V m3 Bruto a otorgar]],0)</f>
        <v>0</v>
      </c>
    </row>
    <row r="589" spans="1:6" x14ac:dyDescent="0.25">
      <c r="A589" s="74">
        <f>IFERROR(VLOOKUP(Tabla1[[#This Row],[Nombre científico]],SISF_Nombres!$A$2:$B$1099,2,FALSE),0)</f>
        <v>0</v>
      </c>
      <c r="B589" s="72" t="s">
        <v>358</v>
      </c>
      <c r="C589" s="73">
        <v>1.7</v>
      </c>
      <c r="D589" s="16"/>
      <c r="E589" s="81">
        <f>IFERROR(Tabla1[[#This Row],[Monto a pagar]]/Tabla1[[#This Row],[V m3 Bruto a otorgar]],0)</f>
        <v>0</v>
      </c>
      <c r="F589" s="82">
        <f>IFERROR((($B$14+$B$15)*(($B$17+Tabla1[[#This Row],[Valor CCE]]+$B$18)/3))*$B$13*Tabla1[[#This Row],[V m3 Bruto a otorgar]],0)</f>
        <v>0</v>
      </c>
    </row>
    <row r="590" spans="1:6" x14ac:dyDescent="0.25">
      <c r="A590" s="74" t="str">
        <f>IFERROR(VLOOKUP(Tabla1[[#This Row],[Nombre científico]],SISF_Nombres!$A$2:$B$1099,2,FALSE),0)</f>
        <v>Vende Aguja</v>
      </c>
      <c r="B590" s="72" t="s">
        <v>995</v>
      </c>
      <c r="C590" s="73">
        <v>1</v>
      </c>
      <c r="D590" s="16"/>
      <c r="E590" s="81">
        <f>IFERROR(Tabla1[[#This Row],[Monto a pagar]]/Tabla1[[#This Row],[V m3 Bruto a otorgar]],0)</f>
        <v>0</v>
      </c>
      <c r="F590" s="82">
        <f>IFERROR((($B$14+$B$15)*(($B$17+Tabla1[[#This Row],[Valor CCE]]+$B$18)/3))*$B$13*Tabla1[[#This Row],[V m3 Bruto a otorgar]],0)</f>
        <v>0</v>
      </c>
    </row>
    <row r="591" spans="1:6" x14ac:dyDescent="0.25">
      <c r="A591" s="74" t="str">
        <f>IFERROR(VLOOKUP(Tabla1[[#This Row],[Nombre científico]],SISF_Nombres!$A$2:$B$1099,2,FALSE),0)</f>
        <v>Guamo</v>
      </c>
      <c r="B591" s="72" t="s">
        <v>996</v>
      </c>
      <c r="C591" s="73">
        <v>1</v>
      </c>
      <c r="D591" s="16"/>
      <c r="E591" s="81">
        <f>IFERROR(Tabla1[[#This Row],[Monto a pagar]]/Tabla1[[#This Row],[V m3 Bruto a otorgar]],0)</f>
        <v>0</v>
      </c>
      <c r="F591" s="82">
        <f>IFERROR((($B$14+$B$15)*(($B$17+Tabla1[[#This Row],[Valor CCE]]+$B$18)/3))*$B$13*Tabla1[[#This Row],[V m3 Bruto a otorgar]],0)</f>
        <v>0</v>
      </c>
    </row>
    <row r="592" spans="1:6" x14ac:dyDescent="0.25">
      <c r="A592" s="74" t="str">
        <f>IFERROR(VLOOKUP(Tabla1[[#This Row],[Nombre científico]],SISF_Nombres!$A$2:$B$1099,2,FALSE),0)</f>
        <v>Guamo</v>
      </c>
      <c r="B592" s="72" t="s">
        <v>997</v>
      </c>
      <c r="C592" s="73">
        <v>1</v>
      </c>
      <c r="D592" s="16"/>
      <c r="E592" s="81">
        <f>IFERROR(Tabla1[[#This Row],[Monto a pagar]]/Tabla1[[#This Row],[V m3 Bruto a otorgar]],0)</f>
        <v>0</v>
      </c>
      <c r="F592" s="82">
        <f>IFERROR((($B$14+$B$15)*(($B$17+Tabla1[[#This Row],[Valor CCE]]+$B$18)/3))*$B$13*Tabla1[[#This Row],[V m3 Bruto a otorgar]],0)</f>
        <v>0</v>
      </c>
    </row>
    <row r="593" spans="1:6" x14ac:dyDescent="0.25">
      <c r="A593" s="74" t="str">
        <f>IFERROR(VLOOKUP(Tabla1[[#This Row],[Nombre científico]],SISF_Nombres!$A$2:$B$1099,2,FALSE),0)</f>
        <v>Guamo</v>
      </c>
      <c r="B593" s="72" t="s">
        <v>361</v>
      </c>
      <c r="C593" s="73">
        <v>1.7</v>
      </c>
      <c r="D593" s="16"/>
      <c r="E593" s="81">
        <f>IFERROR(Tabla1[[#This Row],[Monto a pagar]]/Tabla1[[#This Row],[V m3 Bruto a otorgar]],0)</f>
        <v>0</v>
      </c>
      <c r="F593" s="82">
        <f>IFERROR((($B$14+$B$15)*(($B$17+Tabla1[[#This Row],[Valor CCE]]+$B$18)/3))*$B$13*Tabla1[[#This Row],[V m3 Bruto a otorgar]],0)</f>
        <v>0</v>
      </c>
    </row>
    <row r="594" spans="1:6" x14ac:dyDescent="0.25">
      <c r="A594" s="74" t="str">
        <f>IFERROR(VLOOKUP(Tabla1[[#This Row],[Nombre científico]],SISF_Nombres!$A$2:$B$1099,2,FALSE),0)</f>
        <v>Guamo</v>
      </c>
      <c r="B594" s="72" t="s">
        <v>998</v>
      </c>
      <c r="C594" s="73">
        <v>1</v>
      </c>
      <c r="D594" s="16"/>
      <c r="E594" s="81">
        <f>IFERROR(Tabla1[[#This Row],[Monto a pagar]]/Tabla1[[#This Row],[V m3 Bruto a otorgar]],0)</f>
        <v>0</v>
      </c>
      <c r="F594" s="82">
        <f>IFERROR((($B$14+$B$15)*(($B$17+Tabla1[[#This Row],[Valor CCE]]+$B$18)/3))*$B$13*Tabla1[[#This Row],[V m3 Bruto a otorgar]],0)</f>
        <v>0</v>
      </c>
    </row>
    <row r="595" spans="1:6" x14ac:dyDescent="0.25">
      <c r="A595" s="74" t="str">
        <f>IFERROR(VLOOKUP(Tabla1[[#This Row],[Nombre científico]],SISF_Nombres!$A$2:$B$1099,2,FALSE),0)</f>
        <v>Guamo</v>
      </c>
      <c r="B595" s="72" t="s">
        <v>999</v>
      </c>
      <c r="C595" s="73">
        <v>1</v>
      </c>
      <c r="D595" s="16"/>
      <c r="E595" s="81">
        <f>IFERROR(Tabla1[[#This Row],[Monto a pagar]]/Tabla1[[#This Row],[V m3 Bruto a otorgar]],0)</f>
        <v>0</v>
      </c>
      <c r="F595" s="82">
        <f>IFERROR((($B$14+$B$15)*(($B$17+Tabla1[[#This Row],[Valor CCE]]+$B$18)/3))*$B$13*Tabla1[[#This Row],[V m3 Bruto a otorgar]],0)</f>
        <v>0</v>
      </c>
    </row>
    <row r="596" spans="1:6" x14ac:dyDescent="0.25">
      <c r="A596" s="74" t="str">
        <f>IFERROR(VLOOKUP(Tabla1[[#This Row],[Nombre científico]],SISF_Nombres!$A$2:$B$1099,2,FALSE),0)</f>
        <v>Guamo</v>
      </c>
      <c r="B596" s="72" t="s">
        <v>1000</v>
      </c>
      <c r="C596" s="73">
        <v>1</v>
      </c>
      <c r="D596" s="16"/>
      <c r="E596" s="81">
        <f>IFERROR(Tabla1[[#This Row],[Monto a pagar]]/Tabla1[[#This Row],[V m3 Bruto a otorgar]],0)</f>
        <v>0</v>
      </c>
      <c r="F596" s="82">
        <f>IFERROR((($B$14+$B$15)*(($B$17+Tabla1[[#This Row],[Valor CCE]]+$B$18)/3))*$B$13*Tabla1[[#This Row],[V m3 Bruto a otorgar]],0)</f>
        <v>0</v>
      </c>
    </row>
    <row r="597" spans="1:6" x14ac:dyDescent="0.25">
      <c r="A597" s="74" t="str">
        <f>IFERROR(VLOOKUP(Tabla1[[#This Row],[Nombre científico]],SISF_Nombres!$A$2:$B$1099,2,FALSE),0)</f>
        <v>Churima</v>
      </c>
      <c r="B597" s="72" t="s">
        <v>1001</v>
      </c>
      <c r="C597" s="73">
        <v>1</v>
      </c>
      <c r="D597" s="16"/>
      <c r="E597" s="81">
        <f>IFERROR(Tabla1[[#This Row],[Monto a pagar]]/Tabla1[[#This Row],[V m3 Bruto a otorgar]],0)</f>
        <v>0</v>
      </c>
      <c r="F597" s="82">
        <f>IFERROR((($B$14+$B$15)*(($B$17+Tabla1[[#This Row],[Valor CCE]]+$B$18)/3))*$B$13*Tabla1[[#This Row],[V m3 Bruto a otorgar]],0)</f>
        <v>0</v>
      </c>
    </row>
    <row r="598" spans="1:6" x14ac:dyDescent="0.25">
      <c r="A598" s="74">
        <f>IFERROR(VLOOKUP(Tabla1[[#This Row],[Nombre científico]],SISF_Nombres!$A$2:$B$1099,2,FALSE),0)</f>
        <v>0</v>
      </c>
      <c r="B598" s="72" t="s">
        <v>364</v>
      </c>
      <c r="C598" s="73">
        <v>1.7</v>
      </c>
      <c r="D598" s="16"/>
      <c r="E598" s="81">
        <f>IFERROR(Tabla1[[#This Row],[Monto a pagar]]/Tabla1[[#This Row],[V m3 Bruto a otorgar]],0)</f>
        <v>0</v>
      </c>
      <c r="F598" s="82">
        <f>IFERROR((($B$14+$B$15)*(($B$17+Tabla1[[#This Row],[Valor CCE]]+$B$18)/3))*$B$13*Tabla1[[#This Row],[V m3 Bruto a otorgar]],0)</f>
        <v>0</v>
      </c>
    </row>
    <row r="599" spans="1:6" x14ac:dyDescent="0.25">
      <c r="A599" s="74" t="str">
        <f>IFERROR(VLOOKUP(Tabla1[[#This Row],[Nombre científico]],SISF_Nombres!$A$2:$B$1099,2,FALSE),0)</f>
        <v>Guamo Macheto</v>
      </c>
      <c r="B599" s="72" t="s">
        <v>1002</v>
      </c>
      <c r="C599" s="73">
        <v>1</v>
      </c>
      <c r="D599" s="16"/>
      <c r="E599" s="81">
        <f>IFERROR(Tabla1[[#This Row],[Monto a pagar]]/Tabla1[[#This Row],[V m3 Bruto a otorgar]],0)</f>
        <v>0</v>
      </c>
      <c r="F599" s="82">
        <f>IFERROR((($B$14+$B$15)*(($B$17+Tabla1[[#This Row],[Valor CCE]]+$B$18)/3))*$B$13*Tabla1[[#This Row],[V m3 Bruto a otorgar]],0)</f>
        <v>0</v>
      </c>
    </row>
    <row r="600" spans="1:6" x14ac:dyDescent="0.25">
      <c r="A600" s="74" t="str">
        <f>IFERROR(VLOOKUP(Tabla1[[#This Row],[Nombre científico]],SISF_Nombres!$A$2:$B$1099,2,FALSE),0)</f>
        <v>Guamo</v>
      </c>
      <c r="B600" s="72" t="s">
        <v>367</v>
      </c>
      <c r="C600" s="73">
        <v>1.7</v>
      </c>
      <c r="D600" s="16"/>
      <c r="E600" s="81">
        <f>IFERROR(Tabla1[[#This Row],[Monto a pagar]]/Tabla1[[#This Row],[V m3 Bruto a otorgar]],0)</f>
        <v>0</v>
      </c>
      <c r="F600" s="82">
        <f>IFERROR((($B$14+$B$15)*(($B$17+Tabla1[[#This Row],[Valor CCE]]+$B$18)/3))*$B$13*Tabla1[[#This Row],[V m3 Bruto a otorgar]],0)</f>
        <v>0</v>
      </c>
    </row>
    <row r="601" spans="1:6" x14ac:dyDescent="0.25">
      <c r="A601" s="74" t="str">
        <f>IFERROR(VLOOKUP(Tabla1[[#This Row],[Nombre científico]],SISF_Nombres!$A$2:$B$1099,2,FALSE),0)</f>
        <v>Guamo</v>
      </c>
      <c r="B601" s="72" t="s">
        <v>1003</v>
      </c>
      <c r="C601" s="73">
        <v>1</v>
      </c>
      <c r="D601" s="16"/>
      <c r="E601" s="81">
        <f>IFERROR(Tabla1[[#This Row],[Monto a pagar]]/Tabla1[[#This Row],[V m3 Bruto a otorgar]],0)</f>
        <v>0</v>
      </c>
      <c r="F601" s="82">
        <f>IFERROR((($B$14+$B$15)*(($B$17+Tabla1[[#This Row],[Valor CCE]]+$B$18)/3))*$B$13*Tabla1[[#This Row],[V m3 Bruto a otorgar]],0)</f>
        <v>0</v>
      </c>
    </row>
    <row r="602" spans="1:6" x14ac:dyDescent="0.25">
      <c r="A602" s="74" t="str">
        <f>IFERROR(VLOOKUP(Tabla1[[#This Row],[Nombre científico]],SISF_Nombres!$A$2:$B$1099,2,FALSE),0)</f>
        <v>Guamo</v>
      </c>
      <c r="B602" s="72" t="s">
        <v>1004</v>
      </c>
      <c r="C602" s="73">
        <v>1</v>
      </c>
      <c r="D602" s="16"/>
      <c r="E602" s="81">
        <f>IFERROR(Tabla1[[#This Row],[Monto a pagar]]/Tabla1[[#This Row],[V m3 Bruto a otorgar]],0)</f>
        <v>0</v>
      </c>
      <c r="F602" s="82">
        <f>IFERROR((($B$14+$B$15)*(($B$17+Tabla1[[#This Row],[Valor CCE]]+$B$18)/3))*$B$13*Tabla1[[#This Row],[V m3 Bruto a otorgar]],0)</f>
        <v>0</v>
      </c>
    </row>
    <row r="603" spans="1:6" x14ac:dyDescent="0.25">
      <c r="A603" s="74" t="str">
        <f>IFERROR(VLOOKUP(Tabla1[[#This Row],[Nombre científico]],SISF_Nombres!$A$2:$B$1099,2,FALSE),0)</f>
        <v>Guamo</v>
      </c>
      <c r="B603" s="72" t="s">
        <v>1005</v>
      </c>
      <c r="C603" s="73">
        <v>1</v>
      </c>
      <c r="D603" s="16"/>
      <c r="E603" s="81">
        <f>IFERROR(Tabla1[[#This Row],[Monto a pagar]]/Tabla1[[#This Row],[V m3 Bruto a otorgar]],0)</f>
        <v>0</v>
      </c>
      <c r="F603" s="82">
        <f>IFERROR((($B$14+$B$15)*(($B$17+Tabla1[[#This Row],[Valor CCE]]+$B$18)/3))*$B$13*Tabla1[[#This Row],[V m3 Bruto a otorgar]],0)</f>
        <v>0</v>
      </c>
    </row>
    <row r="604" spans="1:6" x14ac:dyDescent="0.25">
      <c r="A604" s="74" t="str">
        <f>IFERROR(VLOOKUP(Tabla1[[#This Row],[Nombre científico]],SISF_Nombres!$A$2:$B$1099,2,FALSE),0)</f>
        <v>Churimo</v>
      </c>
      <c r="B604" s="72" t="s">
        <v>1006</v>
      </c>
      <c r="C604" s="73">
        <v>1</v>
      </c>
      <c r="D604" s="16"/>
      <c r="E604" s="81">
        <f>IFERROR(Tabla1[[#This Row],[Monto a pagar]]/Tabla1[[#This Row],[V m3 Bruto a otorgar]],0)</f>
        <v>0</v>
      </c>
      <c r="F604" s="82">
        <f>IFERROR((($B$14+$B$15)*(($B$17+Tabla1[[#This Row],[Valor CCE]]+$B$18)/3))*$B$13*Tabla1[[#This Row],[V m3 Bruto a otorgar]],0)</f>
        <v>0</v>
      </c>
    </row>
    <row r="605" spans="1:6" x14ac:dyDescent="0.25">
      <c r="A605" s="74" t="str">
        <f>IFERROR(VLOOKUP(Tabla1[[#This Row],[Nombre científico]],SISF_Nombres!$A$2:$B$1099,2,FALSE),0)</f>
        <v>Guamito</v>
      </c>
      <c r="B605" s="72" t="s">
        <v>1007</v>
      </c>
      <c r="C605" s="73">
        <v>1</v>
      </c>
      <c r="D605" s="16"/>
      <c r="E605" s="81">
        <f>IFERROR(Tabla1[[#This Row],[Monto a pagar]]/Tabla1[[#This Row],[V m3 Bruto a otorgar]],0)</f>
        <v>0</v>
      </c>
      <c r="F605" s="82">
        <f>IFERROR((($B$14+$B$15)*(($B$17+Tabla1[[#This Row],[Valor CCE]]+$B$18)/3))*$B$13*Tabla1[[#This Row],[V m3 Bruto a otorgar]],0)</f>
        <v>0</v>
      </c>
    </row>
    <row r="606" spans="1:6" x14ac:dyDescent="0.25">
      <c r="A606" s="74" t="str">
        <f>IFERROR(VLOOKUP(Tabla1[[#This Row],[Nombre científico]],SISF_Nombres!$A$2:$B$1099,2,FALSE),0)</f>
        <v>Guamo Santafereño</v>
      </c>
      <c r="B606" s="72" t="s">
        <v>1008</v>
      </c>
      <c r="C606" s="73">
        <v>1</v>
      </c>
      <c r="D606" s="16"/>
      <c r="E606" s="81">
        <f>IFERROR(Tabla1[[#This Row],[Monto a pagar]]/Tabla1[[#This Row],[V m3 Bruto a otorgar]],0)</f>
        <v>0</v>
      </c>
      <c r="F606" s="82">
        <f>IFERROR((($B$14+$B$15)*(($B$17+Tabla1[[#This Row],[Valor CCE]]+$B$18)/3))*$B$13*Tabla1[[#This Row],[V m3 Bruto a otorgar]],0)</f>
        <v>0</v>
      </c>
    </row>
    <row r="607" spans="1:6" x14ac:dyDescent="0.25">
      <c r="A607" s="74" t="str">
        <f>IFERROR(VLOOKUP(Tabla1[[#This Row],[Nombre científico]],SISF_Nombres!$A$2:$B$1099,2,FALSE),0)</f>
        <v>Churimo</v>
      </c>
      <c r="B607" s="72" t="s">
        <v>1009</v>
      </c>
      <c r="C607" s="73">
        <v>1</v>
      </c>
      <c r="D607" s="16"/>
      <c r="E607" s="81">
        <f>IFERROR(Tabla1[[#This Row],[Monto a pagar]]/Tabla1[[#This Row],[V m3 Bruto a otorgar]],0)</f>
        <v>0</v>
      </c>
      <c r="F607" s="82">
        <f>IFERROR((($B$14+$B$15)*(($B$17+Tabla1[[#This Row],[Valor CCE]]+$B$18)/3))*$B$13*Tabla1[[#This Row],[V m3 Bruto a otorgar]],0)</f>
        <v>0</v>
      </c>
    </row>
    <row r="608" spans="1:6" x14ac:dyDescent="0.25">
      <c r="A608" s="74" t="str">
        <f>IFERROR(VLOOKUP(Tabla1[[#This Row],[Nombre científico]],SISF_Nombres!$A$2:$B$1099,2,FALSE),0)</f>
        <v>Guamo</v>
      </c>
      <c r="B608" s="72" t="s">
        <v>1010</v>
      </c>
      <c r="C608" s="73">
        <v>1</v>
      </c>
      <c r="D608" s="16"/>
      <c r="E608" s="81">
        <f>IFERROR(Tabla1[[#This Row],[Monto a pagar]]/Tabla1[[#This Row],[V m3 Bruto a otorgar]],0)</f>
        <v>0</v>
      </c>
      <c r="F608" s="82">
        <f>IFERROR((($B$14+$B$15)*(($B$17+Tabla1[[#This Row],[Valor CCE]]+$B$18)/3))*$B$13*Tabla1[[#This Row],[V m3 Bruto a otorgar]],0)</f>
        <v>0</v>
      </c>
    </row>
    <row r="609" spans="1:6" x14ac:dyDescent="0.25">
      <c r="A609" s="74" t="str">
        <f>IFERROR(VLOOKUP(Tabla1[[#This Row],[Nombre científico]],SISF_Nombres!$A$2:$B$1099,2,FALSE),0)</f>
        <v>Churimo</v>
      </c>
      <c r="B609" s="72" t="s">
        <v>1011</v>
      </c>
      <c r="C609" s="73">
        <v>1</v>
      </c>
      <c r="D609" s="16"/>
      <c r="E609" s="81">
        <f>IFERROR(Tabla1[[#This Row],[Monto a pagar]]/Tabla1[[#This Row],[V m3 Bruto a otorgar]],0)</f>
        <v>0</v>
      </c>
      <c r="F609" s="82">
        <f>IFERROR((($B$14+$B$15)*(($B$17+Tabla1[[#This Row],[Valor CCE]]+$B$18)/3))*$B$13*Tabla1[[#This Row],[V m3 Bruto a otorgar]],0)</f>
        <v>0</v>
      </c>
    </row>
    <row r="610" spans="1:6" x14ac:dyDescent="0.25">
      <c r="A610" s="74" t="str">
        <f>IFERROR(VLOOKUP(Tabla1[[#This Row],[Nombre científico]],SISF_Nombres!$A$2:$B$1099,2,FALSE),0)</f>
        <v>Guamo</v>
      </c>
      <c r="B610" s="72" t="s">
        <v>1012</v>
      </c>
      <c r="C610" s="73">
        <v>1</v>
      </c>
      <c r="D610" s="16"/>
      <c r="E610" s="81">
        <f>IFERROR(Tabla1[[#This Row],[Monto a pagar]]/Tabla1[[#This Row],[V m3 Bruto a otorgar]],0)</f>
        <v>0</v>
      </c>
      <c r="F610" s="82">
        <f>IFERROR((($B$14+$B$15)*(($B$17+Tabla1[[#This Row],[Valor CCE]]+$B$18)/3))*$B$13*Tabla1[[#This Row],[V m3 Bruto a otorgar]],0)</f>
        <v>0</v>
      </c>
    </row>
    <row r="611" spans="1:6" x14ac:dyDescent="0.25">
      <c r="A611" s="74" t="str">
        <f>IFERROR(VLOOKUP(Tabla1[[#This Row],[Nombre científico]],SISF_Nombres!$A$2:$B$1099,2,FALSE),0)</f>
        <v>Guama</v>
      </c>
      <c r="B611" s="72" t="s">
        <v>1013</v>
      </c>
      <c r="C611" s="73">
        <v>1</v>
      </c>
      <c r="D611" s="16"/>
      <c r="E611" s="81">
        <f>IFERROR(Tabla1[[#This Row],[Monto a pagar]]/Tabla1[[#This Row],[V m3 Bruto a otorgar]],0)</f>
        <v>0</v>
      </c>
      <c r="F611" s="82">
        <f>IFERROR((($B$14+$B$15)*(($B$17+Tabla1[[#This Row],[Valor CCE]]+$B$18)/3))*$B$13*Tabla1[[#This Row],[V m3 Bruto a otorgar]],0)</f>
        <v>0</v>
      </c>
    </row>
    <row r="612" spans="1:6" x14ac:dyDescent="0.25">
      <c r="A612" s="74" t="str">
        <f>IFERROR(VLOOKUP(Tabla1[[#This Row],[Nombre científico]],SISF_Nombres!$A$2:$B$1099,2,FALSE),0)</f>
        <v>Churimo</v>
      </c>
      <c r="B612" s="72" t="s">
        <v>1014</v>
      </c>
      <c r="C612" s="73">
        <v>1</v>
      </c>
      <c r="D612" s="16"/>
      <c r="E612" s="81">
        <f>IFERROR(Tabla1[[#This Row],[Monto a pagar]]/Tabla1[[#This Row],[V m3 Bruto a otorgar]],0)</f>
        <v>0</v>
      </c>
      <c r="F612" s="82">
        <f>IFERROR((($B$14+$B$15)*(($B$17+Tabla1[[#This Row],[Valor CCE]]+$B$18)/3))*$B$13*Tabla1[[#This Row],[V m3 Bruto a otorgar]],0)</f>
        <v>0</v>
      </c>
    </row>
    <row r="613" spans="1:6" x14ac:dyDescent="0.25">
      <c r="A613" s="74" t="str">
        <f>IFERROR(VLOOKUP(Tabla1[[#This Row],[Nombre científico]],SISF_Nombres!$A$2:$B$1099,2,FALSE),0)</f>
        <v>Guamo</v>
      </c>
      <c r="B613" s="72" t="s">
        <v>1015</v>
      </c>
      <c r="C613" s="73">
        <v>1</v>
      </c>
      <c r="D613" s="16"/>
      <c r="E613" s="81">
        <f>IFERROR(Tabla1[[#This Row],[Monto a pagar]]/Tabla1[[#This Row],[V m3 Bruto a otorgar]],0)</f>
        <v>0</v>
      </c>
      <c r="F613" s="82">
        <f>IFERROR((($B$14+$B$15)*(($B$17+Tabla1[[#This Row],[Valor CCE]]+$B$18)/3))*$B$13*Tabla1[[#This Row],[V m3 Bruto a otorgar]],0)</f>
        <v>0</v>
      </c>
    </row>
    <row r="614" spans="1:6" x14ac:dyDescent="0.25">
      <c r="A614" s="74" t="str">
        <f>IFERROR(VLOOKUP(Tabla1[[#This Row],[Nombre científico]],SISF_Nombres!$A$2:$B$1099,2,FALSE),0)</f>
        <v>Guamo Mico</v>
      </c>
      <c r="B614" s="72" t="s">
        <v>1016</v>
      </c>
      <c r="C614" s="73">
        <v>1</v>
      </c>
      <c r="D614" s="16"/>
      <c r="E614" s="81">
        <f>IFERROR(Tabla1[[#This Row],[Monto a pagar]]/Tabla1[[#This Row],[V m3 Bruto a otorgar]],0)</f>
        <v>0</v>
      </c>
      <c r="F614" s="82">
        <f>IFERROR((($B$14+$B$15)*(($B$17+Tabla1[[#This Row],[Valor CCE]]+$B$18)/3))*$B$13*Tabla1[[#This Row],[V m3 Bruto a otorgar]],0)</f>
        <v>0</v>
      </c>
    </row>
    <row r="615" spans="1:6" x14ac:dyDescent="0.25">
      <c r="A615" s="74" t="str">
        <f>IFERROR(VLOOKUP(Tabla1[[#This Row],[Nombre científico]],SISF_Nombres!$A$2:$B$1099,2,FALSE),0)</f>
        <v>Guamo</v>
      </c>
      <c r="B615" s="72" t="s">
        <v>1017</v>
      </c>
      <c r="C615" s="73">
        <v>1</v>
      </c>
      <c r="D615" s="16"/>
      <c r="E615" s="81">
        <f>IFERROR(Tabla1[[#This Row],[Monto a pagar]]/Tabla1[[#This Row],[V m3 Bruto a otorgar]],0)</f>
        <v>0</v>
      </c>
      <c r="F615" s="82">
        <f>IFERROR((($B$14+$B$15)*(($B$17+Tabla1[[#This Row],[Valor CCE]]+$B$18)/3))*$B$13*Tabla1[[#This Row],[V m3 Bruto a otorgar]],0)</f>
        <v>0</v>
      </c>
    </row>
    <row r="616" spans="1:6" x14ac:dyDescent="0.25">
      <c r="A616" s="74" t="str">
        <f>IFERROR(VLOOKUP(Tabla1[[#This Row],[Nombre científico]],SISF_Nombres!$A$2:$B$1099,2,FALSE),0)</f>
        <v>Guamito</v>
      </c>
      <c r="B616" s="72" t="s">
        <v>1018</v>
      </c>
      <c r="C616" s="73">
        <v>1</v>
      </c>
      <c r="D616" s="16"/>
      <c r="E616" s="81">
        <f>IFERROR(Tabla1[[#This Row],[Monto a pagar]]/Tabla1[[#This Row],[V m3 Bruto a otorgar]],0)</f>
        <v>0</v>
      </c>
      <c r="F616" s="82">
        <f>IFERROR((($B$14+$B$15)*(($B$17+Tabla1[[#This Row],[Valor CCE]]+$B$18)/3))*$B$13*Tabla1[[#This Row],[V m3 Bruto a otorgar]],0)</f>
        <v>0</v>
      </c>
    </row>
    <row r="617" spans="1:6" x14ac:dyDescent="0.25">
      <c r="A617" s="74" t="str">
        <f>IFERROR(VLOOKUP(Tabla1[[#This Row],[Nombre científico]],SISF_Nombres!$A$2:$B$1099,2,FALSE),0)</f>
        <v>Guamo</v>
      </c>
      <c r="B617" s="72" t="s">
        <v>369</v>
      </c>
      <c r="C617" s="73">
        <v>1.7</v>
      </c>
      <c r="D617" s="16"/>
      <c r="E617" s="81">
        <f>IFERROR(Tabla1[[#This Row],[Monto a pagar]]/Tabla1[[#This Row],[V m3 Bruto a otorgar]],0)</f>
        <v>0</v>
      </c>
      <c r="F617" s="82">
        <f>IFERROR((($B$14+$B$15)*(($B$17+Tabla1[[#This Row],[Valor CCE]]+$B$18)/3))*$B$13*Tabla1[[#This Row],[V m3 Bruto a otorgar]],0)</f>
        <v>0</v>
      </c>
    </row>
    <row r="618" spans="1:6" x14ac:dyDescent="0.25">
      <c r="A618" s="74" t="str">
        <f>IFERROR(VLOOKUP(Tabla1[[#This Row],[Nombre científico]],SISF_Nombres!$A$2:$B$1099,2,FALSE),0)</f>
        <v>Guamo</v>
      </c>
      <c r="B618" s="72" t="s">
        <v>1019</v>
      </c>
      <c r="C618" s="73">
        <v>1</v>
      </c>
      <c r="D618" s="16"/>
      <c r="E618" s="81">
        <f>IFERROR(Tabla1[[#This Row],[Monto a pagar]]/Tabla1[[#This Row],[V m3 Bruto a otorgar]],0)</f>
        <v>0</v>
      </c>
      <c r="F618" s="82">
        <f>IFERROR((($B$14+$B$15)*(($B$17+Tabla1[[#This Row],[Valor CCE]]+$B$18)/3))*$B$13*Tabla1[[#This Row],[V m3 Bruto a otorgar]],0)</f>
        <v>0</v>
      </c>
    </row>
    <row r="619" spans="1:6" x14ac:dyDescent="0.25">
      <c r="A619" s="74" t="str">
        <f>IFERROR(VLOOKUP(Tabla1[[#This Row],[Nombre científico]],SISF_Nombres!$A$2:$B$1099,2,FALSE),0)</f>
        <v>Guamo</v>
      </c>
      <c r="B619" s="72" t="s">
        <v>1020</v>
      </c>
      <c r="C619" s="73">
        <v>1</v>
      </c>
      <c r="D619" s="16"/>
      <c r="E619" s="81">
        <f>IFERROR(Tabla1[[#This Row],[Monto a pagar]]/Tabla1[[#This Row],[V m3 Bruto a otorgar]],0)</f>
        <v>0</v>
      </c>
      <c r="F619" s="82">
        <f>IFERROR((($B$14+$B$15)*(($B$17+Tabla1[[#This Row],[Valor CCE]]+$B$18)/3))*$B$13*Tabla1[[#This Row],[V m3 Bruto a otorgar]],0)</f>
        <v>0</v>
      </c>
    </row>
    <row r="620" spans="1:6" x14ac:dyDescent="0.25">
      <c r="A620" s="74" t="str">
        <f>IFERROR(VLOOKUP(Tabla1[[#This Row],[Nombre científico]],SISF_Nombres!$A$2:$B$1099,2,FALSE),0)</f>
        <v>Churimo</v>
      </c>
      <c r="B620" s="72" t="s">
        <v>1021</v>
      </c>
      <c r="C620" s="73">
        <v>1</v>
      </c>
      <c r="D620" s="16"/>
      <c r="E620" s="81">
        <f>IFERROR(Tabla1[[#This Row],[Monto a pagar]]/Tabla1[[#This Row],[V m3 Bruto a otorgar]],0)</f>
        <v>0</v>
      </c>
      <c r="F620" s="82">
        <f>IFERROR((($B$14+$B$15)*(($B$17+Tabla1[[#This Row],[Valor CCE]]+$B$18)/3))*$B$13*Tabla1[[#This Row],[V m3 Bruto a otorgar]],0)</f>
        <v>0</v>
      </c>
    </row>
    <row r="621" spans="1:6" x14ac:dyDescent="0.25">
      <c r="A621" s="74">
        <f>IFERROR(VLOOKUP(Tabla1[[#This Row],[Nombre científico]],SISF_Nombres!$A$2:$B$1099,2,FALSE),0)</f>
        <v>0</v>
      </c>
      <c r="B621" s="72" t="s">
        <v>370</v>
      </c>
      <c r="C621" s="73">
        <v>1.7</v>
      </c>
      <c r="D621" s="16"/>
      <c r="E621" s="81">
        <f>IFERROR(Tabla1[[#This Row],[Monto a pagar]]/Tabla1[[#This Row],[V m3 Bruto a otorgar]],0)</f>
        <v>0</v>
      </c>
      <c r="F621" s="82">
        <f>IFERROR((($B$14+$B$15)*(($B$17+Tabla1[[#This Row],[Valor CCE]]+$B$18)/3))*$B$13*Tabla1[[#This Row],[V m3 Bruto a otorgar]],0)</f>
        <v>0</v>
      </c>
    </row>
    <row r="622" spans="1:6" x14ac:dyDescent="0.25">
      <c r="A622" s="74" t="str">
        <f>IFERROR(VLOOKUP(Tabla1[[#This Row],[Nombre científico]],SISF_Nombres!$A$2:$B$1099,2,FALSE),0)</f>
        <v>Guamo</v>
      </c>
      <c r="B622" s="72" t="s">
        <v>1022</v>
      </c>
      <c r="C622" s="73">
        <v>1</v>
      </c>
      <c r="D622" s="16"/>
      <c r="E622" s="81">
        <f>IFERROR(Tabla1[[#This Row],[Monto a pagar]]/Tabla1[[#This Row],[V m3 Bruto a otorgar]],0)</f>
        <v>0</v>
      </c>
      <c r="F622" s="82">
        <f>IFERROR((($B$14+$B$15)*(($B$17+Tabla1[[#This Row],[Valor CCE]]+$B$18)/3))*$B$13*Tabla1[[#This Row],[V m3 Bruto a otorgar]],0)</f>
        <v>0</v>
      </c>
    </row>
    <row r="623" spans="1:6" x14ac:dyDescent="0.25">
      <c r="A623" s="74" t="str">
        <f>IFERROR(VLOOKUP(Tabla1[[#This Row],[Nombre científico]],SISF_Nombres!$A$2:$B$1099,2,FALSE),0)</f>
        <v>Guamo Peludo</v>
      </c>
      <c r="B623" s="72" t="s">
        <v>1023</v>
      </c>
      <c r="C623" s="73">
        <v>1</v>
      </c>
      <c r="D623" s="16"/>
      <c r="E623" s="81">
        <f>IFERROR(Tabla1[[#This Row],[Monto a pagar]]/Tabla1[[#This Row],[V m3 Bruto a otorgar]],0)</f>
        <v>0</v>
      </c>
      <c r="F623" s="82">
        <f>IFERROR((($B$14+$B$15)*(($B$17+Tabla1[[#This Row],[Valor CCE]]+$B$18)/3))*$B$13*Tabla1[[#This Row],[V m3 Bruto a otorgar]],0)</f>
        <v>0</v>
      </c>
    </row>
    <row r="624" spans="1:6" x14ac:dyDescent="0.25">
      <c r="A624" s="74" t="str">
        <f>IFERROR(VLOOKUP(Tabla1[[#This Row],[Nombre científico]],SISF_Nombres!$A$2:$B$1099,2,FALSE),0)</f>
        <v>Churimo</v>
      </c>
      <c r="B624" s="72" t="s">
        <v>1024</v>
      </c>
      <c r="C624" s="73">
        <v>1</v>
      </c>
      <c r="D624" s="16"/>
      <c r="E624" s="81">
        <f>IFERROR(Tabla1[[#This Row],[Monto a pagar]]/Tabla1[[#This Row],[V m3 Bruto a otorgar]],0)</f>
        <v>0</v>
      </c>
      <c r="F624" s="82">
        <f>IFERROR((($B$14+$B$15)*(($B$17+Tabla1[[#This Row],[Valor CCE]]+$B$18)/3))*$B$13*Tabla1[[#This Row],[V m3 Bruto a otorgar]],0)</f>
        <v>0</v>
      </c>
    </row>
    <row r="625" spans="1:6" x14ac:dyDescent="0.25">
      <c r="A625" s="74" t="str">
        <f>IFERROR(VLOOKUP(Tabla1[[#This Row],[Nombre científico]],SISF_Nombres!$A$2:$B$1099,2,FALSE),0)</f>
        <v>Guamo</v>
      </c>
      <c r="B625" s="72" t="s">
        <v>1025</v>
      </c>
      <c r="C625" s="73">
        <v>1</v>
      </c>
      <c r="D625" s="16"/>
      <c r="E625" s="81">
        <f>IFERROR(Tabla1[[#This Row],[Monto a pagar]]/Tabla1[[#This Row],[V m3 Bruto a otorgar]],0)</f>
        <v>0</v>
      </c>
      <c r="F625" s="82">
        <f>IFERROR((($B$14+$B$15)*(($B$17+Tabla1[[#This Row],[Valor CCE]]+$B$18)/3))*$B$13*Tabla1[[#This Row],[V m3 Bruto a otorgar]],0)</f>
        <v>0</v>
      </c>
    </row>
    <row r="626" spans="1:6" x14ac:dyDescent="0.25">
      <c r="A626" s="74" t="str">
        <f>IFERROR(VLOOKUP(Tabla1[[#This Row],[Nombre científico]],SISF_Nombres!$A$2:$B$1099,2,FALSE),0)</f>
        <v>Guamo</v>
      </c>
      <c r="B626" s="72" t="s">
        <v>1026</v>
      </c>
      <c r="C626" s="73">
        <v>1</v>
      </c>
      <c r="D626" s="16"/>
      <c r="E626" s="81">
        <f>IFERROR(Tabla1[[#This Row],[Monto a pagar]]/Tabla1[[#This Row],[V m3 Bruto a otorgar]],0)</f>
        <v>0</v>
      </c>
      <c r="F626" s="82">
        <f>IFERROR((($B$14+$B$15)*(($B$17+Tabla1[[#This Row],[Valor CCE]]+$B$18)/3))*$B$13*Tabla1[[#This Row],[V m3 Bruto a otorgar]],0)</f>
        <v>0</v>
      </c>
    </row>
    <row r="627" spans="1:6" x14ac:dyDescent="0.25">
      <c r="A627" s="74" t="str">
        <f>IFERROR(VLOOKUP(Tabla1[[#This Row],[Nombre científico]],SISF_Nombres!$A$2:$B$1099,2,FALSE),0)</f>
        <v>Guamo</v>
      </c>
      <c r="B627" s="72" t="s">
        <v>1027</v>
      </c>
      <c r="C627" s="73">
        <v>1</v>
      </c>
      <c r="D627" s="16"/>
      <c r="E627" s="81">
        <f>IFERROR(Tabla1[[#This Row],[Monto a pagar]]/Tabla1[[#This Row],[V m3 Bruto a otorgar]],0)</f>
        <v>0</v>
      </c>
      <c r="F627" s="82">
        <f>IFERROR((($B$14+$B$15)*(($B$17+Tabla1[[#This Row],[Valor CCE]]+$B$18)/3))*$B$13*Tabla1[[#This Row],[V m3 Bruto a otorgar]],0)</f>
        <v>0</v>
      </c>
    </row>
    <row r="628" spans="1:6" x14ac:dyDescent="0.25">
      <c r="A628" s="74" t="str">
        <f>IFERROR(VLOOKUP(Tabla1[[#This Row],[Nombre científico]],SISF_Nombres!$A$2:$B$1099,2,FALSE),0)</f>
        <v>Guamo</v>
      </c>
      <c r="B628" s="72" t="s">
        <v>1028</v>
      </c>
      <c r="C628" s="73">
        <v>1</v>
      </c>
      <c r="D628" s="16"/>
      <c r="E628" s="81">
        <f>IFERROR(Tabla1[[#This Row],[Monto a pagar]]/Tabla1[[#This Row],[V m3 Bruto a otorgar]],0)</f>
        <v>0</v>
      </c>
      <c r="F628" s="82">
        <f>IFERROR((($B$14+$B$15)*(($B$17+Tabla1[[#This Row],[Valor CCE]]+$B$18)/3))*$B$13*Tabla1[[#This Row],[V m3 Bruto a otorgar]],0)</f>
        <v>0</v>
      </c>
    </row>
    <row r="629" spans="1:6" x14ac:dyDescent="0.25">
      <c r="A629" s="74" t="str">
        <f>IFERROR(VLOOKUP(Tabla1[[#This Row],[Nombre científico]],SISF_Nombres!$A$2:$B$1099,2,FALSE),0)</f>
        <v>Guamo</v>
      </c>
      <c r="B629" s="72" t="s">
        <v>373</v>
      </c>
      <c r="C629" s="73">
        <v>1.7</v>
      </c>
      <c r="D629" s="16"/>
      <c r="E629" s="81">
        <f>IFERROR(Tabla1[[#This Row],[Monto a pagar]]/Tabla1[[#This Row],[V m3 Bruto a otorgar]],0)</f>
        <v>0</v>
      </c>
      <c r="F629" s="82">
        <f>IFERROR((($B$14+$B$15)*(($B$17+Tabla1[[#This Row],[Valor CCE]]+$B$18)/3))*$B$13*Tabla1[[#This Row],[V m3 Bruto a otorgar]],0)</f>
        <v>0</v>
      </c>
    </row>
    <row r="630" spans="1:6" x14ac:dyDescent="0.25">
      <c r="A630" s="74" t="str">
        <f>IFERROR(VLOOKUP(Tabla1[[#This Row],[Nombre científico]],SISF_Nombres!$A$2:$B$1099,2,FALSE),0)</f>
        <v>Guamo</v>
      </c>
      <c r="B630" s="72" t="s">
        <v>1029</v>
      </c>
      <c r="C630" s="73">
        <v>1</v>
      </c>
      <c r="D630" s="16"/>
      <c r="E630" s="81">
        <f>IFERROR(Tabla1[[#This Row],[Monto a pagar]]/Tabla1[[#This Row],[V m3 Bruto a otorgar]],0)</f>
        <v>0</v>
      </c>
      <c r="F630" s="82">
        <f>IFERROR((($B$14+$B$15)*(($B$17+Tabla1[[#This Row],[Valor CCE]]+$B$18)/3))*$B$13*Tabla1[[#This Row],[V m3 Bruto a otorgar]],0)</f>
        <v>0</v>
      </c>
    </row>
    <row r="631" spans="1:6" x14ac:dyDescent="0.25">
      <c r="A631" s="74">
        <f>IFERROR(VLOOKUP(Tabla1[[#This Row],[Nombre científico]],SISF_Nombres!$A$2:$B$1099,2,FALSE),0)</f>
        <v>0</v>
      </c>
      <c r="B631" s="72" t="s">
        <v>374</v>
      </c>
      <c r="C631" s="73">
        <v>1.7</v>
      </c>
      <c r="D631" s="16"/>
      <c r="E631" s="81">
        <f>IFERROR(Tabla1[[#This Row],[Monto a pagar]]/Tabla1[[#This Row],[V m3 Bruto a otorgar]],0)</f>
        <v>0</v>
      </c>
      <c r="F631" s="82">
        <f>IFERROR((($B$14+$B$15)*(($B$17+Tabla1[[#This Row],[Valor CCE]]+$B$18)/3))*$B$13*Tabla1[[#This Row],[V m3 Bruto a otorgar]],0)</f>
        <v>0</v>
      </c>
    </row>
    <row r="632" spans="1:6" x14ac:dyDescent="0.25">
      <c r="A632" s="74" t="str">
        <f>IFERROR(VLOOKUP(Tabla1[[#This Row],[Nombre científico]],SISF_Nombres!$A$2:$B$1099,2,FALSE),0)</f>
        <v>Sangre Gallo</v>
      </c>
      <c r="B632" s="72" t="s">
        <v>1030</v>
      </c>
      <c r="C632" s="73">
        <v>1</v>
      </c>
      <c r="D632" s="16"/>
      <c r="E632" s="81">
        <f>IFERROR(Tabla1[[#This Row],[Monto a pagar]]/Tabla1[[#This Row],[V m3 Bruto a otorgar]],0)</f>
        <v>0</v>
      </c>
      <c r="F632" s="82">
        <f>IFERROR((($B$14+$B$15)*(($B$17+Tabla1[[#This Row],[Valor CCE]]+$B$18)/3))*$B$13*Tabla1[[#This Row],[V m3 Bruto a otorgar]],0)</f>
        <v>0</v>
      </c>
    </row>
    <row r="633" spans="1:6" x14ac:dyDescent="0.25">
      <c r="A633" s="74" t="str">
        <f>IFERROR(VLOOKUP(Tabla1[[#This Row],[Nombre científico]],SISF_Nombres!$A$2:$B$1099,2,FALSE),0)</f>
        <v>Azuceno</v>
      </c>
      <c r="B633" s="72" t="s">
        <v>1031</v>
      </c>
      <c r="C633" s="73">
        <v>1</v>
      </c>
      <c r="D633" s="16"/>
      <c r="E633" s="81">
        <f>IFERROR(Tabla1[[#This Row],[Monto a pagar]]/Tabla1[[#This Row],[V m3 Bruto a otorgar]],0)</f>
        <v>0</v>
      </c>
      <c r="F633" s="82">
        <f>IFERROR((($B$14+$B$15)*(($B$17+Tabla1[[#This Row],[Valor CCE]]+$B$18)/3))*$B$13*Tabla1[[#This Row],[V m3 Bruto a otorgar]],0)</f>
        <v>0</v>
      </c>
    </row>
    <row r="634" spans="1:6" x14ac:dyDescent="0.25">
      <c r="A634" s="74" t="str">
        <f>IFERROR(VLOOKUP(Tabla1[[#This Row],[Nombre científico]],SISF_Nombres!$A$2:$B$1099,2,FALSE),0)</f>
        <v>Gualanday</v>
      </c>
      <c r="B634" s="72" t="s">
        <v>378</v>
      </c>
      <c r="C634" s="73">
        <v>1.7</v>
      </c>
      <c r="D634" s="16"/>
      <c r="E634" s="81">
        <f>IFERROR(Tabla1[[#This Row],[Monto a pagar]]/Tabla1[[#This Row],[V m3 Bruto a otorgar]],0)</f>
        <v>0</v>
      </c>
      <c r="F634" s="82">
        <f>IFERROR((($B$14+$B$15)*(($B$17+Tabla1[[#This Row],[Valor CCE]]+$B$18)/3))*$B$13*Tabla1[[#This Row],[V m3 Bruto a otorgar]],0)</f>
        <v>0</v>
      </c>
    </row>
    <row r="635" spans="1:6" x14ac:dyDescent="0.25">
      <c r="A635" s="74" t="str">
        <f>IFERROR(VLOOKUP(Tabla1[[#This Row],[Nombre científico]],SISF_Nombres!$A$2:$B$1099,2,FALSE),0)</f>
        <v>Chingalé</v>
      </c>
      <c r="B635" s="72" t="s">
        <v>381</v>
      </c>
      <c r="C635" s="73">
        <v>1.7</v>
      </c>
      <c r="D635" s="16"/>
      <c r="E635" s="81">
        <f>IFERROR(Tabla1[[#This Row],[Monto a pagar]]/Tabla1[[#This Row],[V m3 Bruto a otorgar]],0)</f>
        <v>0</v>
      </c>
      <c r="F635" s="82">
        <f>IFERROR((($B$14+$B$15)*(($B$17+Tabla1[[#This Row],[Valor CCE]]+$B$18)/3))*$B$13*Tabla1[[#This Row],[V m3 Bruto a otorgar]],0)</f>
        <v>0</v>
      </c>
    </row>
    <row r="636" spans="1:6" x14ac:dyDescent="0.25">
      <c r="A636" s="74" t="str">
        <f>IFERROR(VLOOKUP(Tabla1[[#This Row],[Nombre científico]],SISF_Nombres!$A$2:$B$1099,2,FALSE),0)</f>
        <v>Gualanday</v>
      </c>
      <c r="B636" s="72" t="s">
        <v>1032</v>
      </c>
      <c r="C636" s="73">
        <v>1</v>
      </c>
      <c r="D636" s="16"/>
      <c r="E636" s="81">
        <f>IFERROR(Tabla1[[#This Row],[Monto a pagar]]/Tabla1[[#This Row],[V m3 Bruto a otorgar]],0)</f>
        <v>0</v>
      </c>
      <c r="F636" s="82">
        <f>IFERROR((($B$14+$B$15)*(($B$17+Tabla1[[#This Row],[Valor CCE]]+$B$18)/3))*$B$13*Tabla1[[#This Row],[V m3 Bruto a otorgar]],0)</f>
        <v>0</v>
      </c>
    </row>
    <row r="637" spans="1:6" x14ac:dyDescent="0.25">
      <c r="A637" s="74" t="str">
        <f>IFERROR(VLOOKUP(Tabla1[[#This Row],[Nombre científico]],SISF_Nombres!$A$2:$B$1099,2,FALSE),0)</f>
        <v>Gualanday</v>
      </c>
      <c r="B637" s="72" t="s">
        <v>1033</v>
      </c>
      <c r="C637" s="73">
        <v>1</v>
      </c>
      <c r="D637" s="16"/>
      <c r="E637" s="81">
        <f>IFERROR(Tabla1[[#This Row],[Monto a pagar]]/Tabla1[[#This Row],[V m3 Bruto a otorgar]],0)</f>
        <v>0</v>
      </c>
      <c r="F637" s="82">
        <f>IFERROR((($B$14+$B$15)*(($B$17+Tabla1[[#This Row],[Valor CCE]]+$B$18)/3))*$B$13*Tabla1[[#This Row],[V m3 Bruto a otorgar]],0)</f>
        <v>0</v>
      </c>
    </row>
    <row r="638" spans="1:6" x14ac:dyDescent="0.25">
      <c r="A638" s="74" t="str">
        <f>IFERROR(VLOOKUP(Tabla1[[#This Row],[Nombre científico]],SISF_Nombres!$A$2:$B$1099,2,FALSE),0)</f>
        <v>Gualanday</v>
      </c>
      <c r="B638" s="72" t="s">
        <v>1034</v>
      </c>
      <c r="C638" s="73">
        <v>1</v>
      </c>
      <c r="D638" s="16"/>
      <c r="E638" s="81">
        <f>IFERROR(Tabla1[[#This Row],[Monto a pagar]]/Tabla1[[#This Row],[V m3 Bruto a otorgar]],0)</f>
        <v>0</v>
      </c>
      <c r="F638" s="82">
        <f>IFERROR((($B$14+$B$15)*(($B$17+Tabla1[[#This Row],[Valor CCE]]+$B$18)/3))*$B$13*Tabla1[[#This Row],[V m3 Bruto a otorgar]],0)</f>
        <v>0</v>
      </c>
    </row>
    <row r="639" spans="1:6" x14ac:dyDescent="0.25">
      <c r="A639" s="74">
        <f>IFERROR(VLOOKUP(Tabla1[[#This Row],[Nombre científico]],SISF_Nombres!$A$2:$B$1099,2,FALSE),0)</f>
        <v>0</v>
      </c>
      <c r="B639" s="72" t="s">
        <v>384</v>
      </c>
      <c r="C639" s="73">
        <v>1.7</v>
      </c>
      <c r="D639" s="16"/>
      <c r="E639" s="81">
        <f>IFERROR(Tabla1[[#This Row],[Monto a pagar]]/Tabla1[[#This Row],[V m3 Bruto a otorgar]],0)</f>
        <v>0</v>
      </c>
      <c r="F639" s="82">
        <f>IFERROR((($B$14+$B$15)*(($B$17+Tabla1[[#This Row],[Valor CCE]]+$B$18)/3))*$B$13*Tabla1[[#This Row],[V m3 Bruto a otorgar]],0)</f>
        <v>0</v>
      </c>
    </row>
    <row r="640" spans="1:6" x14ac:dyDescent="0.25">
      <c r="A640" s="74" t="str">
        <f>IFERROR(VLOOKUP(Tabla1[[#This Row],[Nombre científico]],SISF_Nombres!$A$2:$B$1099,2,FALSE),0)</f>
        <v>Lluvía Oro</v>
      </c>
      <c r="B640" s="72" t="s">
        <v>1035</v>
      </c>
      <c r="C640" s="73">
        <v>1</v>
      </c>
      <c r="D640" s="16"/>
      <c r="E640" s="81">
        <f>IFERROR(Tabla1[[#This Row],[Monto a pagar]]/Tabla1[[#This Row],[V m3 Bruto a otorgar]],0)</f>
        <v>0</v>
      </c>
      <c r="F640" s="82">
        <f>IFERROR((($B$14+$B$15)*(($B$17+Tabla1[[#This Row],[Valor CCE]]+$B$18)/3))*$B$13*Tabla1[[#This Row],[V m3 Bruto a otorgar]],0)</f>
        <v>0</v>
      </c>
    </row>
    <row r="641" spans="1:6" x14ac:dyDescent="0.25">
      <c r="A641" s="74" t="str">
        <f>IFERROR(VLOOKUP(Tabla1[[#This Row],[Nombre científico]],SISF_Nombres!$A$2:$B$1099,2,FALSE),0)</f>
        <v>Cafetillo</v>
      </c>
      <c r="B641" s="72" t="s">
        <v>1036</v>
      </c>
      <c r="C641" s="73">
        <v>1</v>
      </c>
      <c r="D641" s="16"/>
      <c r="E641" s="81">
        <f>IFERROR(Tabla1[[#This Row],[Monto a pagar]]/Tabla1[[#This Row],[V m3 Bruto a otorgar]],0)</f>
        <v>0</v>
      </c>
      <c r="F641" s="82">
        <f>IFERROR((($B$14+$B$15)*(($B$17+Tabla1[[#This Row],[Valor CCE]]+$B$18)/3))*$B$13*Tabla1[[#This Row],[V m3 Bruto a otorgar]],0)</f>
        <v>0</v>
      </c>
    </row>
    <row r="642" spans="1:6" x14ac:dyDescent="0.25">
      <c r="A642" s="74" t="str">
        <f>IFERROR(VLOOKUP(Tabla1[[#This Row],[Nombre científico]],SISF_Nombres!$A$2:$B$1099,2,FALSE),0)</f>
        <v>Lechemiel</v>
      </c>
      <c r="B642" s="72" t="s">
        <v>1037</v>
      </c>
      <c r="C642" s="73">
        <v>1</v>
      </c>
      <c r="D642" s="16"/>
      <c r="E642" s="81">
        <f>IFERROR(Tabla1[[#This Row],[Monto a pagar]]/Tabla1[[#This Row],[V m3 Bruto a otorgar]],0)</f>
        <v>0</v>
      </c>
      <c r="F642" s="82">
        <f>IFERROR((($B$14+$B$15)*(($B$17+Tabla1[[#This Row],[Valor CCE]]+$B$18)/3))*$B$13*Tabla1[[#This Row],[V m3 Bruto a otorgar]],0)</f>
        <v>0</v>
      </c>
    </row>
    <row r="643" spans="1:6" x14ac:dyDescent="0.25">
      <c r="A643" s="74" t="str">
        <f>IFERROR(VLOOKUP(Tabla1[[#This Row],[Nombre científico]],SISF_Nombres!$A$2:$B$1099,2,FALSE),0)</f>
        <v>Lirio</v>
      </c>
      <c r="B643" s="72" t="s">
        <v>1038</v>
      </c>
      <c r="C643" s="73">
        <v>1</v>
      </c>
      <c r="D643" s="16"/>
      <c r="E643" s="81">
        <f>IFERROR(Tabla1[[#This Row],[Monto a pagar]]/Tabla1[[#This Row],[V m3 Bruto a otorgar]],0)</f>
        <v>0</v>
      </c>
      <c r="F643" s="82">
        <f>IFERROR((($B$14+$B$15)*(($B$17+Tabla1[[#This Row],[Valor CCE]]+$B$18)/3))*$B$13*Tabla1[[#This Row],[V m3 Bruto a otorgar]],0)</f>
        <v>0</v>
      </c>
    </row>
    <row r="644" spans="1:6" x14ac:dyDescent="0.25">
      <c r="A644" s="74" t="str">
        <f>IFERROR(VLOOKUP(Tabla1[[#This Row],[Nombre científico]],SISF_Nombres!$A$2:$B$1099,2,FALSE),0)</f>
        <v>Caimito</v>
      </c>
      <c r="B644" s="72" t="s">
        <v>1039</v>
      </c>
      <c r="C644" s="73">
        <v>1</v>
      </c>
      <c r="D644" s="16"/>
      <c r="E644" s="81">
        <f>IFERROR(Tabla1[[#This Row],[Monto a pagar]]/Tabla1[[#This Row],[V m3 Bruto a otorgar]],0)</f>
        <v>0</v>
      </c>
      <c r="F644" s="82">
        <f>IFERROR((($B$14+$B$15)*(($B$17+Tabla1[[#This Row],[Valor CCE]]+$B$18)/3))*$B$13*Tabla1[[#This Row],[V m3 Bruto a otorgar]],0)</f>
        <v>0</v>
      </c>
    </row>
    <row r="645" spans="1:6" x14ac:dyDescent="0.25">
      <c r="A645" s="74" t="str">
        <f>IFERROR(VLOOKUP(Tabla1[[#This Row],[Nombre científico]],SISF_Nombres!$A$2:$B$1099,2,FALSE),0)</f>
        <v>Pumarejo</v>
      </c>
      <c r="B645" s="72" t="s">
        <v>1040</v>
      </c>
      <c r="C645" s="73">
        <v>1</v>
      </c>
      <c r="D645" s="16"/>
      <c r="E645" s="81">
        <f>IFERROR(Tabla1[[#This Row],[Monto a pagar]]/Tabla1[[#This Row],[V m3 Bruto a otorgar]],0)</f>
        <v>0</v>
      </c>
      <c r="F645" s="82">
        <f>IFERROR((($B$14+$B$15)*(($B$17+Tabla1[[#This Row],[Valor CCE]]+$B$18)/3))*$B$13*Tabla1[[#This Row],[V m3 Bruto a otorgar]],0)</f>
        <v>0</v>
      </c>
    </row>
    <row r="646" spans="1:6" x14ac:dyDescent="0.25">
      <c r="A646" s="74" t="str">
        <f>IFERROR(VLOOKUP(Tabla1[[#This Row],[Nombre científico]],SISF_Nombres!$A$2:$B$1099,2,FALSE),0)</f>
        <v>Azuceno</v>
      </c>
      <c r="B646" s="72" t="s">
        <v>1041</v>
      </c>
      <c r="C646" s="73">
        <v>1</v>
      </c>
      <c r="D646" s="16"/>
      <c r="E646" s="81">
        <f>IFERROR(Tabla1[[#This Row],[Monto a pagar]]/Tabla1[[#This Row],[V m3 Bruto a otorgar]],0)</f>
        <v>0</v>
      </c>
      <c r="F646" s="82">
        <f>IFERROR((($B$14+$B$15)*(($B$17+Tabla1[[#This Row],[Valor CCE]]+$B$18)/3))*$B$13*Tabla1[[#This Row],[V m3 Bruto a otorgar]],0)</f>
        <v>0</v>
      </c>
    </row>
    <row r="647" spans="1:6" x14ac:dyDescent="0.25">
      <c r="A647" s="74" t="str">
        <f>IFERROR(VLOOKUP(Tabla1[[#This Row],[Nombre científico]],SISF_Nombres!$A$2:$B$1099,2,FALSE),0)</f>
        <v>Quina</v>
      </c>
      <c r="B647" s="72" t="s">
        <v>1042</v>
      </c>
      <c r="C647" s="73">
        <v>1</v>
      </c>
      <c r="D647" s="16"/>
      <c r="E647" s="81">
        <f>IFERROR(Tabla1[[#This Row],[Monto a pagar]]/Tabla1[[#This Row],[V m3 Bruto a otorgar]],0)</f>
        <v>0</v>
      </c>
      <c r="F647" s="82">
        <f>IFERROR((($B$14+$B$15)*(($B$17+Tabla1[[#This Row],[Valor CCE]]+$B$18)/3))*$B$13*Tabla1[[#This Row],[V m3 Bruto a otorgar]],0)</f>
        <v>0</v>
      </c>
    </row>
    <row r="648" spans="1:6" x14ac:dyDescent="0.25">
      <c r="A648" s="74" t="str">
        <f>IFERROR(VLOOKUP(Tabla1[[#This Row],[Nombre científico]],SISF_Nombres!$A$2:$B$1099,2,FALSE),0)</f>
        <v>Cascarilla</v>
      </c>
      <c r="B648" s="72" t="s">
        <v>1043</v>
      </c>
      <c r="C648" s="73">
        <v>1</v>
      </c>
      <c r="D648" s="16"/>
      <c r="E648" s="81">
        <f>IFERROR(Tabla1[[#This Row],[Monto a pagar]]/Tabla1[[#This Row],[V m3 Bruto a otorgar]],0)</f>
        <v>0</v>
      </c>
      <c r="F648" s="82">
        <f>IFERROR((($B$14+$B$15)*(($B$17+Tabla1[[#This Row],[Valor CCE]]+$B$18)/3))*$B$13*Tabla1[[#This Row],[V m3 Bruto a otorgar]],0)</f>
        <v>0</v>
      </c>
    </row>
    <row r="649" spans="1:6" x14ac:dyDescent="0.25">
      <c r="A649" s="74" t="str">
        <f>IFERROR(VLOOKUP(Tabla1[[#This Row],[Nombre científico]],SISF_Nombres!$A$2:$B$1099,2,FALSE),0)</f>
        <v>Marcelo</v>
      </c>
      <c r="B649" s="72" t="s">
        <v>1044</v>
      </c>
      <c r="C649" s="73">
        <v>1</v>
      </c>
      <c r="D649" s="16"/>
      <c r="E649" s="81">
        <f>IFERROR(Tabla1[[#This Row],[Monto a pagar]]/Tabla1[[#This Row],[V m3 Bruto a otorgar]],0)</f>
        <v>0</v>
      </c>
      <c r="F649" s="82">
        <f>IFERROR((($B$14+$B$15)*(($B$17+Tabla1[[#This Row],[Valor CCE]]+$B$18)/3))*$B$13*Tabla1[[#This Row],[V m3 Bruto a otorgar]],0)</f>
        <v>0</v>
      </c>
    </row>
    <row r="650" spans="1:6" x14ac:dyDescent="0.25">
      <c r="A650" s="74">
        <f>IFERROR(VLOOKUP(Tabla1[[#This Row],[Nombre científico]],SISF_Nombres!$A$2:$B$1099,2,FALSE),0)</f>
        <v>0</v>
      </c>
      <c r="B650" s="72" t="s">
        <v>388</v>
      </c>
      <c r="C650" s="73">
        <v>1.7</v>
      </c>
      <c r="D650" s="16"/>
      <c r="E650" s="81">
        <f>IFERROR(Tabla1[[#This Row],[Monto a pagar]]/Tabla1[[#This Row],[V m3 Bruto a otorgar]],0)</f>
        <v>0</v>
      </c>
      <c r="F650" s="82">
        <f>IFERROR((($B$14+$B$15)*(($B$17+Tabla1[[#This Row],[Valor CCE]]+$B$18)/3))*$B$13*Tabla1[[#This Row],[V m3 Bruto a otorgar]],0)</f>
        <v>0</v>
      </c>
    </row>
    <row r="651" spans="1:6" x14ac:dyDescent="0.25">
      <c r="A651" s="74" t="str">
        <f>IFERROR(VLOOKUP(Tabla1[[#This Row],[Nombre científico]],SISF_Nombres!$A$2:$B$1099,2,FALSE),0)</f>
        <v>Guayacan</v>
      </c>
      <c r="B651" s="72" t="s">
        <v>1045</v>
      </c>
      <c r="C651" s="73">
        <v>1</v>
      </c>
      <c r="D651" s="16"/>
      <c r="E651" s="81">
        <f>IFERROR(Tabla1[[#This Row],[Monto a pagar]]/Tabla1[[#This Row],[V m3 Bruto a otorgar]],0)</f>
        <v>0</v>
      </c>
      <c r="F651" s="82">
        <f>IFERROR((($B$14+$B$15)*(($B$17+Tabla1[[#This Row],[Valor CCE]]+$B$18)/3))*$B$13*Tabla1[[#This Row],[V m3 Bruto a otorgar]],0)</f>
        <v>0</v>
      </c>
    </row>
    <row r="652" spans="1:6" x14ac:dyDescent="0.25">
      <c r="A652" s="74" t="str">
        <f>IFERROR(VLOOKUP(Tabla1[[#This Row],[Nombre científico]],SISF_Nombres!$A$2:$B$1099,2,FALSE),0)</f>
        <v>Mangle Blanco</v>
      </c>
      <c r="B652" s="72" t="s">
        <v>391</v>
      </c>
      <c r="C652" s="73">
        <v>1.7</v>
      </c>
      <c r="D652" s="16"/>
      <c r="E652" s="81">
        <f>IFERROR(Tabla1[[#This Row],[Monto a pagar]]/Tabla1[[#This Row],[V m3 Bruto a otorgar]],0)</f>
        <v>0</v>
      </c>
      <c r="F652" s="82">
        <f>IFERROR((($B$14+$B$15)*(($B$17+Tabla1[[#This Row],[Valor CCE]]+$B$18)/3))*$B$13*Tabla1[[#This Row],[V m3 Bruto a otorgar]],0)</f>
        <v>0</v>
      </c>
    </row>
    <row r="653" spans="1:6" x14ac:dyDescent="0.25">
      <c r="A653" s="74" t="str">
        <f>IFERROR(VLOOKUP(Tabla1[[#This Row],[Nombre científico]],SISF_Nombres!$A$2:$B$1099,2,FALSE),0)</f>
        <v>Laurel Amarillo</v>
      </c>
      <c r="B653" s="72" t="s">
        <v>1046</v>
      </c>
      <c r="C653" s="73">
        <v>1</v>
      </c>
      <c r="D653" s="16"/>
      <c r="E653" s="81">
        <f>IFERROR(Tabla1[[#This Row],[Monto a pagar]]/Tabla1[[#This Row],[V m3 Bruto a otorgar]],0)</f>
        <v>0</v>
      </c>
      <c r="F653" s="82">
        <f>IFERROR((($B$14+$B$15)*(($B$17+Tabla1[[#This Row],[Valor CCE]]+$B$18)/3))*$B$13*Tabla1[[#This Row],[V m3 Bruto a otorgar]],0)</f>
        <v>0</v>
      </c>
    </row>
    <row r="654" spans="1:6" x14ac:dyDescent="0.25">
      <c r="A654" s="74" t="str">
        <f>IFERROR(VLOOKUP(Tabla1[[#This Row],[Nombre científico]],SISF_Nombres!$A$2:$B$1099,2,FALSE),0)</f>
        <v>Laurel</v>
      </c>
      <c r="B654" s="72" t="s">
        <v>1047</v>
      </c>
      <c r="C654" s="73">
        <v>1</v>
      </c>
      <c r="D654" s="16"/>
      <c r="E654" s="81">
        <f>IFERROR(Tabla1[[#This Row],[Monto a pagar]]/Tabla1[[#This Row],[V m3 Bruto a otorgar]],0)</f>
        <v>0</v>
      </c>
      <c r="F654" s="82">
        <f>IFERROR((($B$14+$B$15)*(($B$17+Tabla1[[#This Row],[Valor CCE]]+$B$18)/3))*$B$13*Tabla1[[#This Row],[V m3 Bruto a otorgar]],0)</f>
        <v>0</v>
      </c>
    </row>
    <row r="655" spans="1:6" x14ac:dyDescent="0.25">
      <c r="A655" s="74" t="str">
        <f>IFERROR(VLOOKUP(Tabla1[[#This Row],[Nombre científico]],SISF_Nombres!$A$2:$B$1099,2,FALSE),0)</f>
        <v>Coco Cristal</v>
      </c>
      <c r="B655" s="72" t="s">
        <v>1048</v>
      </c>
      <c r="C655" s="73">
        <v>1</v>
      </c>
      <c r="D655" s="16"/>
      <c r="E655" s="81">
        <f>IFERROR(Tabla1[[#This Row],[Monto a pagar]]/Tabla1[[#This Row],[V m3 Bruto a otorgar]],0)</f>
        <v>0</v>
      </c>
      <c r="F655" s="82">
        <f>IFERROR((($B$14+$B$15)*(($B$17+Tabla1[[#This Row],[Valor CCE]]+$B$18)/3))*$B$13*Tabla1[[#This Row],[V m3 Bruto a otorgar]],0)</f>
        <v>0</v>
      </c>
    </row>
    <row r="656" spans="1:6" x14ac:dyDescent="0.25">
      <c r="A656" s="74" t="str">
        <f>IFERROR(VLOOKUP(Tabla1[[#This Row],[Nombre científico]],SISF_Nombres!$A$2:$B$1099,2,FALSE),0)</f>
        <v>Coco Cristal</v>
      </c>
      <c r="B656" s="72" t="s">
        <v>1049</v>
      </c>
      <c r="C656" s="73">
        <v>1</v>
      </c>
      <c r="D656" s="16"/>
      <c r="E656" s="81">
        <f>IFERROR(Tabla1[[#This Row],[Monto a pagar]]/Tabla1[[#This Row],[V m3 Bruto a otorgar]],0)</f>
        <v>0</v>
      </c>
      <c r="F656" s="82">
        <f>IFERROR((($B$14+$B$15)*(($B$17+Tabla1[[#This Row],[Valor CCE]]+$B$18)/3))*$B$13*Tabla1[[#This Row],[V m3 Bruto a otorgar]],0)</f>
        <v>0</v>
      </c>
    </row>
    <row r="657" spans="1:6" x14ac:dyDescent="0.25">
      <c r="A657" s="74" t="str">
        <f>IFERROR(VLOOKUP(Tabla1[[#This Row],[Nombre científico]],SISF_Nombres!$A$2:$B$1099,2,FALSE),0)</f>
        <v>Olla de Mono</v>
      </c>
      <c r="B657" s="72" t="s">
        <v>1050</v>
      </c>
      <c r="C657" s="73">
        <v>1</v>
      </c>
      <c r="D657" s="16"/>
      <c r="E657" s="81">
        <f>IFERROR(Tabla1[[#This Row],[Monto a pagar]]/Tabla1[[#This Row],[V m3 Bruto a otorgar]],0)</f>
        <v>0</v>
      </c>
      <c r="F657" s="82">
        <f>IFERROR((($B$14+$B$15)*(($B$17+Tabla1[[#This Row],[Valor CCE]]+$B$18)/3))*$B$13*Tabla1[[#This Row],[V m3 Bruto a otorgar]],0)</f>
        <v>0</v>
      </c>
    </row>
    <row r="658" spans="1:6" x14ac:dyDescent="0.25">
      <c r="A658" s="74" t="str">
        <f>IFERROR(VLOOKUP(Tabla1[[#This Row],[Nombre científico]],SISF_Nombres!$A$2:$B$1099,2,FALSE),0)</f>
        <v>Olleto</v>
      </c>
      <c r="B658" s="72" t="s">
        <v>1051</v>
      </c>
      <c r="C658" s="73">
        <v>1</v>
      </c>
      <c r="D658" s="16"/>
      <c r="E658" s="81">
        <f>IFERROR(Tabla1[[#This Row],[Monto a pagar]]/Tabla1[[#This Row],[V m3 Bruto a otorgar]],0)</f>
        <v>0</v>
      </c>
      <c r="F658" s="82">
        <f>IFERROR((($B$14+$B$15)*(($B$17+Tabla1[[#This Row],[Valor CCE]]+$B$18)/3))*$B$13*Tabla1[[#This Row],[V m3 Bruto a otorgar]],0)</f>
        <v>0</v>
      </c>
    </row>
    <row r="659" spans="1:6" x14ac:dyDescent="0.25">
      <c r="A659" s="74" t="str">
        <f>IFERROR(VLOOKUP(Tabla1[[#This Row],[Nombre científico]],SISF_Nombres!$A$2:$B$1099,2,FALSE),0)</f>
        <v>Olleto</v>
      </c>
      <c r="B659" s="72" t="s">
        <v>394</v>
      </c>
      <c r="C659" s="73">
        <v>1.7</v>
      </c>
      <c r="D659" s="16"/>
      <c r="E659" s="81">
        <f>IFERROR(Tabla1[[#This Row],[Monto a pagar]]/Tabla1[[#This Row],[V m3 Bruto a otorgar]],0)</f>
        <v>0</v>
      </c>
      <c r="F659" s="82">
        <f>IFERROR((($B$14+$B$15)*(($B$17+Tabla1[[#This Row],[Valor CCE]]+$B$18)/3))*$B$13*Tabla1[[#This Row],[V m3 Bruto a otorgar]],0)</f>
        <v>0</v>
      </c>
    </row>
    <row r="660" spans="1:6" x14ac:dyDescent="0.25">
      <c r="A660" s="74" t="str">
        <f>IFERROR(VLOOKUP(Tabla1[[#This Row],[Nombre científico]],SISF_Nombres!$A$2:$B$1099,2,FALSE),0)</f>
        <v>Bastimento</v>
      </c>
      <c r="B660" s="72" t="s">
        <v>1052</v>
      </c>
      <c r="C660" s="73">
        <v>1</v>
      </c>
      <c r="D660" s="16"/>
      <c r="E660" s="81">
        <f>IFERROR(Tabla1[[#This Row],[Monto a pagar]]/Tabla1[[#This Row],[V m3 Bruto a otorgar]],0)</f>
        <v>0</v>
      </c>
      <c r="F660" s="82">
        <f>IFERROR((($B$14+$B$15)*(($B$17+Tabla1[[#This Row],[Valor CCE]]+$B$18)/3))*$B$13*Tabla1[[#This Row],[V m3 Bruto a otorgar]],0)</f>
        <v>0</v>
      </c>
    </row>
    <row r="661" spans="1:6" x14ac:dyDescent="0.25">
      <c r="A661" s="74" t="str">
        <f>IFERROR(VLOOKUP(Tabla1[[#This Row],[Nombre científico]],SISF_Nombres!$A$2:$B$1099,2,FALSE),0)</f>
        <v>Berraquillo</v>
      </c>
      <c r="B661" s="72" t="s">
        <v>1053</v>
      </c>
      <c r="C661" s="73">
        <v>1</v>
      </c>
      <c r="D661" s="16"/>
      <c r="E661" s="81">
        <f>IFERROR(Tabla1[[#This Row],[Monto a pagar]]/Tabla1[[#This Row],[V m3 Bruto a otorgar]],0)</f>
        <v>0</v>
      </c>
      <c r="F661" s="82">
        <f>IFERROR((($B$14+$B$15)*(($B$17+Tabla1[[#This Row],[Valor CCE]]+$B$18)/3))*$B$13*Tabla1[[#This Row],[V m3 Bruto a otorgar]],0)</f>
        <v>0</v>
      </c>
    </row>
    <row r="662" spans="1:6" x14ac:dyDescent="0.25">
      <c r="A662" s="74" t="str">
        <f>IFERROR(VLOOKUP(Tabla1[[#This Row],[Nombre científico]],SISF_Nombres!$A$2:$B$1099,2,FALSE),0)</f>
        <v>Yema de Huevo</v>
      </c>
      <c r="B662" s="72" t="s">
        <v>396</v>
      </c>
      <c r="C662" s="73">
        <v>1.7</v>
      </c>
      <c r="D662" s="16"/>
      <c r="E662" s="81">
        <f>IFERROR(Tabla1[[#This Row],[Monto a pagar]]/Tabla1[[#This Row],[V m3 Bruto a otorgar]],0)</f>
        <v>0</v>
      </c>
      <c r="F662" s="82">
        <f>IFERROR((($B$14+$B$15)*(($B$17+Tabla1[[#This Row],[Valor CCE]]+$B$18)/3))*$B$13*Tabla1[[#This Row],[V m3 Bruto a otorgar]],0)</f>
        <v>0</v>
      </c>
    </row>
    <row r="663" spans="1:6" x14ac:dyDescent="0.25">
      <c r="A663" s="74" t="str">
        <f>IFERROR(VLOOKUP(Tabla1[[#This Row],[Nombre científico]],SISF_Nombres!$A$2:$B$1099,2,FALSE),0)</f>
        <v>Leucaena</v>
      </c>
      <c r="B663" s="72" t="s">
        <v>1054</v>
      </c>
      <c r="C663" s="73">
        <v>1</v>
      </c>
      <c r="D663" s="16"/>
      <c r="E663" s="81">
        <f>IFERROR(Tabla1[[#This Row],[Monto a pagar]]/Tabla1[[#This Row],[V m3 Bruto a otorgar]],0)</f>
        <v>0</v>
      </c>
      <c r="F663" s="82">
        <f>IFERROR((($B$14+$B$15)*(($B$17+Tabla1[[#This Row],[Valor CCE]]+$B$18)/3))*$B$13*Tabla1[[#This Row],[V m3 Bruto a otorgar]],0)</f>
        <v>0</v>
      </c>
    </row>
    <row r="664" spans="1:6" x14ac:dyDescent="0.25">
      <c r="A664" s="74" t="str">
        <f>IFERROR(VLOOKUP(Tabla1[[#This Row],[Nombre científico]],SISF_Nombres!$A$2:$B$1099,2,FALSE),0)</f>
        <v>Leucaena</v>
      </c>
      <c r="B664" s="72" t="s">
        <v>1055</v>
      </c>
      <c r="C664" s="73">
        <v>1</v>
      </c>
      <c r="D664" s="16"/>
      <c r="E664" s="81">
        <f>IFERROR(Tabla1[[#This Row],[Monto a pagar]]/Tabla1[[#This Row],[V m3 Bruto a otorgar]],0)</f>
        <v>0</v>
      </c>
      <c r="F664" s="82">
        <f>IFERROR((($B$14+$B$15)*(($B$17+Tabla1[[#This Row],[Valor CCE]]+$B$18)/3))*$B$13*Tabla1[[#This Row],[V m3 Bruto a otorgar]],0)</f>
        <v>0</v>
      </c>
    </row>
    <row r="665" spans="1:6" x14ac:dyDescent="0.25">
      <c r="A665" s="74" t="str">
        <f>IFERROR(VLOOKUP(Tabla1[[#This Row],[Nombre científico]],SISF_Nombres!$A$2:$B$1099,2,FALSE),0)</f>
        <v>Corozco</v>
      </c>
      <c r="B665" s="72" t="s">
        <v>1056</v>
      </c>
      <c r="C665" s="73">
        <v>1</v>
      </c>
      <c r="D665" s="16"/>
      <c r="E665" s="81">
        <f>IFERROR(Tabla1[[#This Row],[Monto a pagar]]/Tabla1[[#This Row],[V m3 Bruto a otorgar]],0)</f>
        <v>0</v>
      </c>
      <c r="F665" s="82">
        <f>IFERROR((($B$14+$B$15)*(($B$17+Tabla1[[#This Row],[Valor CCE]]+$B$18)/3))*$B$13*Tabla1[[#This Row],[V m3 Bruto a otorgar]],0)</f>
        <v>0</v>
      </c>
    </row>
    <row r="666" spans="1:6" x14ac:dyDescent="0.25">
      <c r="A666" s="74">
        <f>IFERROR(VLOOKUP(Tabla1[[#This Row],[Nombre científico]],SISF_Nombres!$A$2:$B$1099,2,FALSE),0)</f>
        <v>0</v>
      </c>
      <c r="B666" s="72" t="s">
        <v>399</v>
      </c>
      <c r="C666" s="73">
        <v>1.7</v>
      </c>
      <c r="D666" s="16"/>
      <c r="E666" s="81">
        <f>IFERROR(Tabla1[[#This Row],[Monto a pagar]]/Tabla1[[#This Row],[V m3 Bruto a otorgar]],0)</f>
        <v>0</v>
      </c>
      <c r="F666" s="82">
        <f>IFERROR((($B$14+$B$15)*(($B$17+Tabla1[[#This Row],[Valor CCE]]+$B$18)/3))*$B$13*Tabla1[[#This Row],[V m3 Bruto a otorgar]],0)</f>
        <v>0</v>
      </c>
    </row>
    <row r="667" spans="1:6" x14ac:dyDescent="0.25">
      <c r="A667" s="74">
        <f>IFERROR(VLOOKUP(Tabla1[[#This Row],[Nombre científico]],SISF_Nombres!$A$2:$B$1099,2,FALSE),0)</f>
        <v>0</v>
      </c>
      <c r="B667" s="72" t="s">
        <v>403</v>
      </c>
      <c r="C667" s="73">
        <v>1.7</v>
      </c>
      <c r="D667" s="16"/>
      <c r="E667" s="81">
        <f>IFERROR(Tabla1[[#This Row],[Monto a pagar]]/Tabla1[[#This Row],[V m3 Bruto a otorgar]],0)</f>
        <v>0</v>
      </c>
      <c r="F667" s="82">
        <f>IFERROR((($B$14+$B$15)*(($B$17+Tabla1[[#This Row],[Valor CCE]]+$B$18)/3))*$B$13*Tabla1[[#This Row],[V m3 Bruto a otorgar]],0)</f>
        <v>0</v>
      </c>
    </row>
    <row r="668" spans="1:6" x14ac:dyDescent="0.25">
      <c r="A668" s="74">
        <f>IFERROR(VLOOKUP(Tabla1[[#This Row],[Nombre científico]],SISF_Nombres!$A$2:$B$1099,2,FALSE),0)</f>
        <v>0</v>
      </c>
      <c r="B668" s="72" t="s">
        <v>404</v>
      </c>
      <c r="C668" s="73">
        <v>2.7</v>
      </c>
      <c r="D668" s="16"/>
      <c r="E668" s="81">
        <f>IFERROR(Tabla1[[#This Row],[Monto a pagar]]/Tabla1[[#This Row],[V m3 Bruto a otorgar]],0)</f>
        <v>0</v>
      </c>
      <c r="F668" s="82">
        <f>IFERROR((($B$14+$B$15)*(($B$17+Tabla1[[#This Row],[Valor CCE]]+$B$18)/3))*$B$13*Tabla1[[#This Row],[V m3 Bruto a otorgar]],0)</f>
        <v>0</v>
      </c>
    </row>
    <row r="669" spans="1:6" x14ac:dyDescent="0.25">
      <c r="A669" s="74">
        <f>IFERROR(VLOOKUP(Tabla1[[#This Row],[Nombre científico]],SISF_Nombres!$A$2:$B$1099,2,FALSE),0)</f>
        <v>0</v>
      </c>
      <c r="B669" s="72" t="s">
        <v>407</v>
      </c>
      <c r="C669" s="73">
        <v>1.7</v>
      </c>
      <c r="D669" s="16"/>
      <c r="E669" s="81">
        <f>IFERROR(Tabla1[[#This Row],[Monto a pagar]]/Tabla1[[#This Row],[V m3 Bruto a otorgar]],0)</f>
        <v>0</v>
      </c>
      <c r="F669" s="82">
        <f>IFERROR((($B$14+$B$15)*(($B$17+Tabla1[[#This Row],[Valor CCE]]+$B$18)/3))*$B$13*Tabla1[[#This Row],[V m3 Bruto a otorgar]],0)</f>
        <v>0</v>
      </c>
    </row>
    <row r="670" spans="1:6" x14ac:dyDescent="0.25">
      <c r="A670" s="74" t="str">
        <f>IFERROR(VLOOKUP(Tabla1[[#This Row],[Nombre científico]],SISF_Nombres!$A$2:$B$1099,2,FALSE),0)</f>
        <v>Palo Cemento</v>
      </c>
      <c r="B670" s="72" t="s">
        <v>1057</v>
      </c>
      <c r="C670" s="73">
        <v>1</v>
      </c>
      <c r="D670" s="16"/>
      <c r="E670" s="81">
        <f>IFERROR(Tabla1[[#This Row],[Monto a pagar]]/Tabla1[[#This Row],[V m3 Bruto a otorgar]],0)</f>
        <v>0</v>
      </c>
      <c r="F670" s="82">
        <f>IFERROR((($B$14+$B$15)*(($B$17+Tabla1[[#This Row],[Valor CCE]]+$B$18)/3))*$B$13*Tabla1[[#This Row],[V m3 Bruto a otorgar]],0)</f>
        <v>0</v>
      </c>
    </row>
    <row r="671" spans="1:6" x14ac:dyDescent="0.25">
      <c r="A671" s="74">
        <f>IFERROR(VLOOKUP(Tabla1[[#This Row],[Nombre científico]],SISF_Nombres!$A$2:$B$1099,2,FALSE),0)</f>
        <v>0</v>
      </c>
      <c r="B671" s="72" t="s">
        <v>410</v>
      </c>
      <c r="C671" s="73">
        <v>1.7</v>
      </c>
      <c r="D671" s="16"/>
      <c r="E671" s="81">
        <f>IFERROR(Tabla1[[#This Row],[Monto a pagar]]/Tabla1[[#This Row],[V m3 Bruto a otorgar]],0)</f>
        <v>0</v>
      </c>
      <c r="F671" s="82">
        <f>IFERROR((($B$14+$B$15)*(($B$17+Tabla1[[#This Row],[Valor CCE]]+$B$18)/3))*$B$13*Tabla1[[#This Row],[V m3 Bruto a otorgar]],0)</f>
        <v>0</v>
      </c>
    </row>
    <row r="672" spans="1:6" x14ac:dyDescent="0.25">
      <c r="A672" s="74" t="str">
        <f>IFERROR(VLOOKUP(Tabla1[[#This Row],[Nombre científico]],SISF_Nombres!$A$2:$B$1099,2,FALSE),0)</f>
        <v>Oití</v>
      </c>
      <c r="B672" s="72" t="s">
        <v>1058</v>
      </c>
      <c r="C672" s="73">
        <v>1</v>
      </c>
      <c r="D672" s="16"/>
      <c r="E672" s="81">
        <f>IFERROR(Tabla1[[#This Row],[Monto a pagar]]/Tabla1[[#This Row],[V m3 Bruto a otorgar]],0)</f>
        <v>0</v>
      </c>
      <c r="F672" s="82">
        <f>IFERROR((($B$14+$B$15)*(($B$17+Tabla1[[#This Row],[Valor CCE]]+$B$18)/3))*$B$13*Tabla1[[#This Row],[V m3 Bruto a otorgar]],0)</f>
        <v>0</v>
      </c>
    </row>
    <row r="673" spans="1:6" x14ac:dyDescent="0.25">
      <c r="A673" s="74">
        <f>IFERROR(VLOOKUP(Tabla1[[#This Row],[Nombre científico]],SISF_Nombres!$A$2:$B$1099,2,FALSE),0)</f>
        <v>0</v>
      </c>
      <c r="B673" s="72" t="s">
        <v>413</v>
      </c>
      <c r="C673" s="73">
        <v>1.7</v>
      </c>
      <c r="D673" s="16"/>
      <c r="E673" s="81">
        <f>IFERROR(Tabla1[[#This Row],[Monto a pagar]]/Tabla1[[#This Row],[V m3 Bruto a otorgar]],0)</f>
        <v>0</v>
      </c>
      <c r="F673" s="82">
        <f>IFERROR((($B$14+$B$15)*(($B$17+Tabla1[[#This Row],[Valor CCE]]+$B$18)/3))*$B$13*Tabla1[[#This Row],[V m3 Bruto a otorgar]],0)</f>
        <v>0</v>
      </c>
    </row>
    <row r="674" spans="1:6" x14ac:dyDescent="0.25">
      <c r="A674" s="74" t="str">
        <f>IFERROR(VLOOKUP(Tabla1[[#This Row],[Nombre científico]],SISF_Nombres!$A$2:$B$1099,2,FALSE),0)</f>
        <v>Laurel</v>
      </c>
      <c r="B674" s="72" t="s">
        <v>1059</v>
      </c>
      <c r="C674" s="73">
        <v>1</v>
      </c>
      <c r="D674" s="16"/>
      <c r="E674" s="81">
        <f>IFERROR(Tabla1[[#This Row],[Monto a pagar]]/Tabla1[[#This Row],[V m3 Bruto a otorgar]],0)</f>
        <v>0</v>
      </c>
      <c r="F674" s="82">
        <f>IFERROR((($B$14+$B$15)*(($B$17+Tabla1[[#This Row],[Valor CCE]]+$B$18)/3))*$B$13*Tabla1[[#This Row],[V m3 Bruto a otorgar]],0)</f>
        <v>0</v>
      </c>
    </row>
    <row r="675" spans="1:6" x14ac:dyDescent="0.25">
      <c r="A675" s="74" t="str">
        <f>IFERROR(VLOOKUP(Tabla1[[#This Row],[Nombre científico]],SISF_Nombres!$A$2:$B$1099,2,FALSE),0)</f>
        <v>candelo</v>
      </c>
      <c r="B675" s="80" t="s">
        <v>2265</v>
      </c>
      <c r="C675" s="73"/>
      <c r="D675" s="16"/>
      <c r="E675" s="81">
        <f>IFERROR(Tabla1[[#This Row],[Monto a pagar]]/Tabla1[[#This Row],[V m3 Bruto a otorgar]],0)</f>
        <v>0</v>
      </c>
      <c r="F675" s="82">
        <f>IFERROR((($B$14+$B$15)*(($B$17+Tabla1[[#This Row],[Valor CCE]]+$B$18)/3))*$B$13*Tabla1[[#This Row],[V m3 Bruto a otorgar]],0)</f>
        <v>0</v>
      </c>
    </row>
    <row r="676" spans="1:6" x14ac:dyDescent="0.25">
      <c r="A676" s="74" t="str">
        <f>IFERROR(VLOOKUP(Tabla1[[#This Row],[Nombre científico]],SISF_Nombres!$A$2:$B$1099,2,FALSE),0)</f>
        <v>Ficus</v>
      </c>
      <c r="B676" s="72" t="s">
        <v>1060</v>
      </c>
      <c r="C676" s="73">
        <v>1</v>
      </c>
      <c r="D676" s="16"/>
      <c r="E676" s="81">
        <f>IFERROR(Tabla1[[#This Row],[Monto a pagar]]/Tabla1[[#This Row],[V m3 Bruto a otorgar]],0)</f>
        <v>0</v>
      </c>
      <c r="F676" s="82">
        <f>IFERROR((($B$14+$B$15)*(($B$17+Tabla1[[#This Row],[Valor CCE]]+$B$18)/3))*$B$13*Tabla1[[#This Row],[V m3 Bruto a otorgar]],0)</f>
        <v>0</v>
      </c>
    </row>
    <row r="677" spans="1:6" x14ac:dyDescent="0.25">
      <c r="A677" s="74" t="str">
        <f>IFERROR(VLOOKUP(Tabla1[[#This Row],[Nombre científico]],SISF_Nombres!$A$2:$B$1099,2,FALSE),0)</f>
        <v>Reseda</v>
      </c>
      <c r="B677" s="72" t="s">
        <v>1061</v>
      </c>
      <c r="C677" s="73">
        <v>1</v>
      </c>
      <c r="D677" s="16"/>
      <c r="E677" s="81">
        <f>IFERROR(Tabla1[[#This Row],[Monto a pagar]]/Tabla1[[#This Row],[V m3 Bruto a otorgar]],0)</f>
        <v>0</v>
      </c>
      <c r="F677" s="82">
        <f>IFERROR((($B$14+$B$15)*(($B$17+Tabla1[[#This Row],[Valor CCE]]+$B$18)/3))*$B$13*Tabla1[[#This Row],[V m3 Bruto a otorgar]],0)</f>
        <v>0</v>
      </c>
    </row>
    <row r="678" spans="1:6" x14ac:dyDescent="0.25">
      <c r="A678" s="74" t="str">
        <f>IFERROR(VLOOKUP(Tabla1[[#This Row],[Nombre científico]],SISF_Nombres!$A$2:$B$1099,2,FALSE),0)</f>
        <v>Barbasquillo</v>
      </c>
      <c r="B678" s="72" t="s">
        <v>1062</v>
      </c>
      <c r="C678" s="73">
        <v>1</v>
      </c>
      <c r="D678" s="16"/>
      <c r="E678" s="81">
        <f>IFERROR(Tabla1[[#This Row],[Monto a pagar]]/Tabla1[[#This Row],[V m3 Bruto a otorgar]],0)</f>
        <v>0</v>
      </c>
      <c r="F678" s="82">
        <f>IFERROR((($B$14+$B$15)*(($B$17+Tabla1[[#This Row],[Valor CCE]]+$B$18)/3))*$B$13*Tabla1[[#This Row],[V m3 Bruto a otorgar]],0)</f>
        <v>0</v>
      </c>
    </row>
    <row r="679" spans="1:6" x14ac:dyDescent="0.25">
      <c r="A679" s="74" t="str">
        <f>IFERROR(VLOOKUP(Tabla1[[#This Row],[Nombre científico]],SISF_Nombres!$A$2:$B$1099,2,FALSE),0)</f>
        <v>Barbasco</v>
      </c>
      <c r="B679" s="72" t="s">
        <v>1063</v>
      </c>
      <c r="C679" s="73">
        <v>1</v>
      </c>
      <c r="D679" s="16"/>
      <c r="E679" s="81">
        <f>IFERROR(Tabla1[[#This Row],[Monto a pagar]]/Tabla1[[#This Row],[V m3 Bruto a otorgar]],0)</f>
        <v>0</v>
      </c>
      <c r="F679" s="82">
        <f>IFERROR((($B$14+$B$15)*(($B$17+Tabla1[[#This Row],[Valor CCE]]+$B$18)/3))*$B$13*Tabla1[[#This Row],[V m3 Bruto a otorgar]],0)</f>
        <v>0</v>
      </c>
    </row>
    <row r="680" spans="1:6" x14ac:dyDescent="0.25">
      <c r="A680" s="74" t="str">
        <f>IFERROR(VLOOKUP(Tabla1[[#This Row],[Nombre científico]],SISF_Nombres!$A$2:$B$1099,2,FALSE),0)</f>
        <v>Palo de José</v>
      </c>
      <c r="B680" s="72" t="s">
        <v>1064</v>
      </c>
      <c r="C680" s="73">
        <v>1</v>
      </c>
      <c r="D680" s="16"/>
      <c r="E680" s="81">
        <f>IFERROR(Tabla1[[#This Row],[Monto a pagar]]/Tabla1[[#This Row],[V m3 Bruto a otorgar]],0)</f>
        <v>0</v>
      </c>
      <c r="F680" s="82">
        <f>IFERROR((($B$14+$B$15)*(($B$17+Tabla1[[#This Row],[Valor CCE]]+$B$18)/3))*$B$13*Tabla1[[#This Row],[V m3 Bruto a otorgar]],0)</f>
        <v>0</v>
      </c>
    </row>
    <row r="681" spans="1:6" x14ac:dyDescent="0.25">
      <c r="A681" s="74" t="str">
        <f>IFERROR(VLOOKUP(Tabla1[[#This Row],[Nombre científico]],SISF_Nombres!$A$2:$B$1099,2,FALSE),0)</f>
        <v>Barbasco</v>
      </c>
      <c r="B681" s="72" t="s">
        <v>1065</v>
      </c>
      <c r="C681" s="73">
        <v>1</v>
      </c>
      <c r="D681" s="16"/>
      <c r="E681" s="81">
        <f>IFERROR(Tabla1[[#This Row],[Monto a pagar]]/Tabla1[[#This Row],[V m3 Bruto a otorgar]],0)</f>
        <v>0</v>
      </c>
      <c r="F681" s="82">
        <f>IFERROR((($B$14+$B$15)*(($B$17+Tabla1[[#This Row],[Valor CCE]]+$B$18)/3))*$B$13*Tabla1[[#This Row],[V m3 Bruto a otorgar]],0)</f>
        <v>0</v>
      </c>
    </row>
    <row r="682" spans="1:6" x14ac:dyDescent="0.25">
      <c r="A682" s="74" t="str">
        <f>IFERROR(VLOOKUP(Tabla1[[#This Row],[Nombre científico]],SISF_Nombres!$A$2:$B$1099,2,FALSE),0)</f>
        <v>Barbasco</v>
      </c>
      <c r="B682" s="72" t="s">
        <v>1066</v>
      </c>
      <c r="C682" s="73">
        <v>1</v>
      </c>
      <c r="D682" s="16"/>
      <c r="E682" s="81">
        <f>IFERROR(Tabla1[[#This Row],[Monto a pagar]]/Tabla1[[#This Row],[V m3 Bruto a otorgar]],0)</f>
        <v>0</v>
      </c>
      <c r="F682" s="82">
        <f>IFERROR((($B$14+$B$15)*(($B$17+Tabla1[[#This Row],[Valor CCE]]+$B$18)/3))*$B$13*Tabla1[[#This Row],[V m3 Bruto a otorgar]],0)</f>
        <v>0</v>
      </c>
    </row>
    <row r="683" spans="1:6" x14ac:dyDescent="0.25">
      <c r="A683" s="74" t="str">
        <f>IFERROR(VLOOKUP(Tabla1[[#This Row],[Nombre científico]],SISF_Nombres!$A$2:$B$1099,2,FALSE),0)</f>
        <v>Matapez</v>
      </c>
      <c r="B683" s="72" t="s">
        <v>1067</v>
      </c>
      <c r="C683" s="73">
        <v>1</v>
      </c>
      <c r="D683" s="16"/>
      <c r="E683" s="81">
        <f>IFERROR(Tabla1[[#This Row],[Monto a pagar]]/Tabla1[[#This Row],[V m3 Bruto a otorgar]],0)</f>
        <v>0</v>
      </c>
      <c r="F683" s="82">
        <f>IFERROR((($B$14+$B$15)*(($B$17+Tabla1[[#This Row],[Valor CCE]]+$B$18)/3))*$B$13*Tabla1[[#This Row],[V m3 Bruto a otorgar]],0)</f>
        <v>0</v>
      </c>
    </row>
    <row r="684" spans="1:6" x14ac:dyDescent="0.25">
      <c r="A684" s="74" t="str">
        <f>IFERROR(VLOOKUP(Tabla1[[#This Row],[Nombre científico]],SISF_Nombres!$A$2:$B$1099,2,FALSE),0)</f>
        <v>Churumbeles</v>
      </c>
      <c r="B684" s="72" t="s">
        <v>1068</v>
      </c>
      <c r="C684" s="73">
        <v>1</v>
      </c>
      <c r="D684" s="16"/>
      <c r="E684" s="81">
        <f>IFERROR(Tabla1[[#This Row],[Monto a pagar]]/Tabla1[[#This Row],[V m3 Bruto a otorgar]],0)</f>
        <v>0</v>
      </c>
      <c r="F684" s="82">
        <f>IFERROR((($B$14+$B$15)*(($B$17+Tabla1[[#This Row],[Valor CCE]]+$B$18)/3))*$B$13*Tabla1[[#This Row],[V m3 Bruto a otorgar]],0)</f>
        <v>0</v>
      </c>
    </row>
    <row r="685" spans="1:6" x14ac:dyDescent="0.25">
      <c r="A685" s="74" t="str">
        <f>IFERROR(VLOOKUP(Tabla1[[#This Row],[Nombre científico]],SISF_Nombres!$A$2:$B$1099,2,FALSE),0)</f>
        <v>Arbustillo Amarillo</v>
      </c>
      <c r="B685" s="72" t="s">
        <v>1069</v>
      </c>
      <c r="C685" s="73">
        <v>1</v>
      </c>
      <c r="D685" s="16"/>
      <c r="E685" s="81">
        <f>IFERROR(Tabla1[[#This Row],[Monto a pagar]]/Tabla1[[#This Row],[V m3 Bruto a otorgar]],0)</f>
        <v>0</v>
      </c>
      <c r="F685" s="82">
        <f>IFERROR((($B$14+$B$15)*(($B$17+Tabla1[[#This Row],[Valor CCE]]+$B$18)/3))*$B$13*Tabla1[[#This Row],[V m3 Bruto a otorgar]],0)</f>
        <v>0</v>
      </c>
    </row>
    <row r="686" spans="1:6" x14ac:dyDescent="0.25">
      <c r="A686" s="74" t="str">
        <f>IFERROR(VLOOKUP(Tabla1[[#This Row],[Nombre científico]],SISF_Nombres!$A$2:$B$1099,2,FALSE),0)</f>
        <v>Algodón</v>
      </c>
      <c r="B686" s="72" t="s">
        <v>1070</v>
      </c>
      <c r="C686" s="73">
        <v>1</v>
      </c>
      <c r="D686" s="16"/>
      <c r="E686" s="81">
        <f>IFERROR(Tabla1[[#This Row],[Monto a pagar]]/Tabla1[[#This Row],[V m3 Bruto a otorgar]],0)</f>
        <v>0</v>
      </c>
      <c r="F686" s="82">
        <f>IFERROR((($B$14+$B$15)*(($B$17+Tabla1[[#This Row],[Valor CCE]]+$B$18)/3))*$B$13*Tabla1[[#This Row],[V m3 Bruto a otorgar]],0)</f>
        <v>0</v>
      </c>
    </row>
    <row r="687" spans="1:6" x14ac:dyDescent="0.25">
      <c r="A687" s="74" t="str">
        <f>IFERROR(VLOOKUP(Tabla1[[#This Row],[Nombre científico]],SISF_Nombres!$A$2:$B$1099,2,FALSE),0)</f>
        <v>Algodoncillo</v>
      </c>
      <c r="B687" s="72" t="s">
        <v>1071</v>
      </c>
      <c r="C687" s="73">
        <v>1</v>
      </c>
      <c r="D687" s="16"/>
      <c r="E687" s="81">
        <f>IFERROR(Tabla1[[#This Row],[Monto a pagar]]/Tabla1[[#This Row],[V m3 Bruto a otorgar]],0)</f>
        <v>0</v>
      </c>
      <c r="F687" s="82">
        <f>IFERROR((($B$14+$B$15)*(($B$17+Tabla1[[#This Row],[Valor CCE]]+$B$18)/3))*$B$13*Tabla1[[#This Row],[V m3 Bruto a otorgar]],0)</f>
        <v>0</v>
      </c>
    </row>
    <row r="688" spans="1:6" x14ac:dyDescent="0.25">
      <c r="A688" s="74" t="str">
        <f>IFERROR(VLOOKUP(Tabla1[[#This Row],[Nombre científico]],SISF_Nombres!$A$2:$B$1099,2,FALSE),0)</f>
        <v>Hormigo</v>
      </c>
      <c r="B688" s="72" t="s">
        <v>1072</v>
      </c>
      <c r="C688" s="73">
        <v>1</v>
      </c>
      <c r="D688" s="16"/>
      <c r="E688" s="81">
        <f>IFERROR(Tabla1[[#This Row],[Monto a pagar]]/Tabla1[[#This Row],[V m3 Bruto a otorgar]],0)</f>
        <v>0</v>
      </c>
      <c r="F688" s="82">
        <f>IFERROR((($B$14+$B$15)*(($B$17+Tabla1[[#This Row],[Valor CCE]]+$B$18)/3))*$B$13*Tabla1[[#This Row],[V m3 Bruto a otorgar]],0)</f>
        <v>0</v>
      </c>
    </row>
    <row r="689" spans="1:6" x14ac:dyDescent="0.25">
      <c r="A689" s="74" t="str">
        <f>IFERROR(VLOOKUP(Tabla1[[#This Row],[Nombre científico]],SISF_Nombres!$A$2:$B$1099,2,FALSE),0)</f>
        <v>Churumbelo</v>
      </c>
      <c r="B689" s="72" t="s">
        <v>1073</v>
      </c>
      <c r="C689" s="73">
        <v>1</v>
      </c>
      <c r="D689" s="16"/>
      <c r="E689" s="81">
        <f>IFERROR(Tabla1[[#This Row],[Monto a pagar]]/Tabla1[[#This Row],[V m3 Bruto a otorgar]],0)</f>
        <v>0</v>
      </c>
      <c r="F689" s="82">
        <f>IFERROR((($B$14+$B$15)*(($B$17+Tabla1[[#This Row],[Valor CCE]]+$B$18)/3))*$B$13*Tabla1[[#This Row],[V m3 Bruto a otorgar]],0)</f>
        <v>0</v>
      </c>
    </row>
    <row r="690" spans="1:6" x14ac:dyDescent="0.25">
      <c r="A690" s="74" t="str">
        <f>IFERROR(VLOOKUP(Tabla1[[#This Row],[Nombre científico]],SISF_Nombres!$A$2:$B$1099,2,FALSE),0)</f>
        <v>Lengua de Venado</v>
      </c>
      <c r="B690" s="72" t="s">
        <v>1074</v>
      </c>
      <c r="C690" s="73">
        <v>1</v>
      </c>
      <c r="D690" s="16"/>
      <c r="E690" s="81">
        <f>IFERROR(Tabla1[[#This Row],[Monto a pagar]]/Tabla1[[#This Row],[V m3 Bruto a otorgar]],0)</f>
        <v>0</v>
      </c>
      <c r="F690" s="82">
        <f>IFERROR((($B$14+$B$15)*(($B$17+Tabla1[[#This Row],[Valor CCE]]+$B$18)/3))*$B$13*Tabla1[[#This Row],[V m3 Bruto a otorgar]],0)</f>
        <v>0</v>
      </c>
    </row>
    <row r="691" spans="1:6" x14ac:dyDescent="0.25">
      <c r="A691" s="74" t="str">
        <f>IFERROR(VLOOKUP(Tabla1[[#This Row],[Nombre científico]],SISF_Nombres!$A$2:$B$1099,2,FALSE),0)</f>
        <v>Cenizo</v>
      </c>
      <c r="B691" s="72" t="s">
        <v>1075</v>
      </c>
      <c r="C691" s="73">
        <v>1</v>
      </c>
      <c r="D691" s="16"/>
      <c r="E691" s="81">
        <f>IFERROR(Tabla1[[#This Row],[Monto a pagar]]/Tabla1[[#This Row],[V m3 Bruto a otorgar]],0)</f>
        <v>0</v>
      </c>
      <c r="F691" s="82">
        <f>IFERROR((($B$14+$B$15)*(($B$17+Tabla1[[#This Row],[Valor CCE]]+$B$18)/3))*$B$13*Tabla1[[#This Row],[V m3 Bruto a otorgar]],0)</f>
        <v>0</v>
      </c>
    </row>
    <row r="692" spans="1:6" x14ac:dyDescent="0.25">
      <c r="A692" s="74" t="str">
        <f>IFERROR(VLOOKUP(Tabla1[[#This Row],[Nombre científico]],SISF_Nombres!$A$2:$B$1099,2,FALSE),0)</f>
        <v>Cenizo</v>
      </c>
      <c r="B692" s="72" t="s">
        <v>1076</v>
      </c>
      <c r="C692" s="73">
        <v>1</v>
      </c>
      <c r="D692" s="16"/>
      <c r="E692" s="81">
        <f>IFERROR(Tabla1[[#This Row],[Monto a pagar]]/Tabla1[[#This Row],[V m3 Bruto a otorgar]],0)</f>
        <v>0</v>
      </c>
      <c r="F692" s="82">
        <f>IFERROR((($B$14+$B$15)*(($B$17+Tabla1[[#This Row],[Valor CCE]]+$B$18)/3))*$B$13*Tabla1[[#This Row],[V m3 Bruto a otorgar]],0)</f>
        <v>0</v>
      </c>
    </row>
    <row r="693" spans="1:6" x14ac:dyDescent="0.25">
      <c r="A693" s="74" t="str">
        <f>IFERROR(VLOOKUP(Tabla1[[#This Row],[Nombre científico]],SISF_Nombres!$A$2:$B$1099,2,FALSE),0)</f>
        <v>Siete Cueros</v>
      </c>
      <c r="B693" s="72" t="s">
        <v>1077</v>
      </c>
      <c r="C693" s="73">
        <v>1</v>
      </c>
      <c r="D693" s="16"/>
      <c r="E693" s="81">
        <f>IFERROR(Tabla1[[#This Row],[Monto a pagar]]/Tabla1[[#This Row],[V m3 Bruto a otorgar]],0)</f>
        <v>0</v>
      </c>
      <c r="F693" s="82">
        <f>IFERROR((($B$14+$B$15)*(($B$17+Tabla1[[#This Row],[Valor CCE]]+$B$18)/3))*$B$13*Tabla1[[#This Row],[V m3 Bruto a otorgar]],0)</f>
        <v>0</v>
      </c>
    </row>
    <row r="694" spans="1:6" x14ac:dyDescent="0.25">
      <c r="A694" s="74" t="str">
        <f>IFERROR(VLOOKUP(Tabla1[[#This Row],[Nombre científico]],SISF_Nombres!$A$2:$B$1099,2,FALSE),0)</f>
        <v>Siete Cueros</v>
      </c>
      <c r="B694" s="72" t="s">
        <v>416</v>
      </c>
      <c r="C694" s="73">
        <v>1.7</v>
      </c>
      <c r="D694" s="16"/>
      <c r="E694" s="81">
        <f>IFERROR(Tabla1[[#This Row],[Monto a pagar]]/Tabla1[[#This Row],[V m3 Bruto a otorgar]],0)</f>
        <v>0</v>
      </c>
      <c r="F694" s="82">
        <f>IFERROR((($B$14+$B$15)*(($B$17+Tabla1[[#This Row],[Valor CCE]]+$B$18)/3))*$B$13*Tabla1[[#This Row],[V m3 Bruto a otorgar]],0)</f>
        <v>0</v>
      </c>
    </row>
    <row r="695" spans="1:6" x14ac:dyDescent="0.25">
      <c r="A695" s="74" t="str">
        <f>IFERROR(VLOOKUP(Tabla1[[#This Row],[Nombre científico]],SISF_Nombres!$A$2:$B$1099,2,FALSE),0)</f>
        <v>Zarsa</v>
      </c>
      <c r="B695" s="72" t="s">
        <v>1078</v>
      </c>
      <c r="C695" s="73">
        <v>1</v>
      </c>
      <c r="D695" s="16"/>
      <c r="E695" s="81">
        <f>IFERROR(Tabla1[[#This Row],[Monto a pagar]]/Tabla1[[#This Row],[V m3 Bruto a otorgar]],0)</f>
        <v>0</v>
      </c>
      <c r="F695" s="82">
        <f>IFERROR((($B$14+$B$15)*(($B$17+Tabla1[[#This Row],[Valor CCE]]+$B$18)/3))*$B$13*Tabla1[[#This Row],[V m3 Bruto a otorgar]],0)</f>
        <v>0</v>
      </c>
    </row>
    <row r="696" spans="1:6" x14ac:dyDescent="0.25">
      <c r="A696" s="76" t="str">
        <f>IFERROR(VLOOKUP(Tabla1[[#This Row],[Nombre científico]],SISF_Nombres!$A$2:$B$1099,2,FALSE),0)</f>
        <v>Uña de Gato</v>
      </c>
      <c r="B696" s="78" t="s">
        <v>2160</v>
      </c>
      <c r="C696" s="73">
        <v>1</v>
      </c>
      <c r="D696" s="16"/>
      <c r="E696" s="81">
        <f>IFERROR(Tabla1[[#This Row],[Monto a pagar]]/Tabla1[[#This Row],[V m3 Bruto a otorgar]],0)</f>
        <v>0</v>
      </c>
      <c r="F696" s="82">
        <f>IFERROR((($B$14+$B$15)*(($B$17+Tabla1[[#This Row],[Valor CCE]]+$B$18)/3))*$B$13*Tabla1[[#This Row],[V m3 Bruto a otorgar]],0)</f>
        <v>0</v>
      </c>
    </row>
    <row r="697" spans="1:6" x14ac:dyDescent="0.25">
      <c r="A697" s="74" t="str">
        <f>IFERROR(VLOOKUP(Tabla1[[#This Row],[Nombre científico]],SISF_Nombres!$A$2:$B$1099,2,FALSE),0)</f>
        <v>Mora</v>
      </c>
      <c r="B697" s="72" t="s">
        <v>419</v>
      </c>
      <c r="C697" s="73">
        <v>2.7</v>
      </c>
      <c r="D697" s="16"/>
      <c r="E697" s="81">
        <f>IFERROR(Tabla1[[#This Row],[Monto a pagar]]/Tabla1[[#This Row],[V m3 Bruto a otorgar]],0)</f>
        <v>0</v>
      </c>
      <c r="F697" s="82">
        <f>IFERROR((($B$14+$B$15)*(($B$17+Tabla1[[#This Row],[Valor CCE]]+$B$18)/3))*$B$13*Tabla1[[#This Row],[V m3 Bruto a otorgar]],0)</f>
        <v>0</v>
      </c>
    </row>
    <row r="698" spans="1:6" x14ac:dyDescent="0.25">
      <c r="A698" s="74" t="str">
        <f>IFERROR(VLOOKUP(Tabla1[[#This Row],[Nombre científico]],SISF_Nombres!$A$2:$B$1099,2,FALSE),0)</f>
        <v>Zapatillo</v>
      </c>
      <c r="B698" s="72" t="s">
        <v>1079</v>
      </c>
      <c r="C698" s="73">
        <v>1</v>
      </c>
      <c r="D698" s="16"/>
      <c r="E698" s="81">
        <f>IFERROR(Tabla1[[#This Row],[Monto a pagar]]/Tabla1[[#This Row],[V m3 Bruto a otorgar]],0)</f>
        <v>0</v>
      </c>
      <c r="F698" s="82">
        <f>IFERROR((($B$14+$B$15)*(($B$17+Tabla1[[#This Row],[Valor CCE]]+$B$18)/3))*$B$13*Tabla1[[#This Row],[V m3 Bruto a otorgar]],0)</f>
        <v>0</v>
      </c>
    </row>
    <row r="699" spans="1:6" x14ac:dyDescent="0.25">
      <c r="A699" s="74" t="str">
        <f>IFERROR(VLOOKUP(Tabla1[[#This Row],[Nombre científico]],SISF_Nombres!$A$2:$B$1099,2,FALSE),0)</f>
        <v>Hojarasco</v>
      </c>
      <c r="B699" s="72" t="s">
        <v>1080</v>
      </c>
      <c r="C699" s="73">
        <v>1</v>
      </c>
      <c r="D699" s="16"/>
      <c r="E699" s="81">
        <f>IFERROR(Tabla1[[#This Row],[Monto a pagar]]/Tabla1[[#This Row],[V m3 Bruto a otorgar]],0)</f>
        <v>0</v>
      </c>
      <c r="F699" s="82">
        <f>IFERROR((($B$14+$B$15)*(($B$17+Tabla1[[#This Row],[Valor CCE]]+$B$18)/3))*$B$13*Tabla1[[#This Row],[V m3 Bruto a otorgar]],0)</f>
        <v>0</v>
      </c>
    </row>
    <row r="700" spans="1:6" x14ac:dyDescent="0.25">
      <c r="A700" s="74" t="str">
        <f>IFERROR(VLOOKUP(Tabla1[[#This Row],[Nombre científico]],SISF_Nombres!$A$2:$B$1099,2,FALSE),0)</f>
        <v>Molinillo</v>
      </c>
      <c r="B700" s="72" t="s">
        <v>1081</v>
      </c>
      <c r="C700" s="73">
        <v>1</v>
      </c>
      <c r="D700" s="16"/>
      <c r="E700" s="81">
        <f>IFERROR(Tabla1[[#This Row],[Monto a pagar]]/Tabla1[[#This Row],[V m3 Bruto a otorgar]],0)</f>
        <v>0</v>
      </c>
      <c r="F700" s="82">
        <f>IFERROR((($B$14+$B$15)*(($B$17+Tabla1[[#This Row],[Valor CCE]]+$B$18)/3))*$B$13*Tabla1[[#This Row],[V m3 Bruto a otorgar]],0)</f>
        <v>0</v>
      </c>
    </row>
    <row r="701" spans="1:6" x14ac:dyDescent="0.25">
      <c r="A701" s="74" t="str">
        <f>IFERROR(VLOOKUP(Tabla1[[#This Row],[Nombre científico]],SISF_Nombres!$A$2:$B$1099,2,FALSE),0)</f>
        <v>Almanegra</v>
      </c>
      <c r="B701" s="72" t="s">
        <v>1082</v>
      </c>
      <c r="C701" s="73">
        <v>1</v>
      </c>
      <c r="D701" s="16"/>
      <c r="E701" s="81">
        <f>IFERROR(Tabla1[[#This Row],[Monto a pagar]]/Tabla1[[#This Row],[V m3 Bruto a otorgar]],0)</f>
        <v>0</v>
      </c>
      <c r="F701" s="82">
        <f>IFERROR((($B$14+$B$15)*(($B$17+Tabla1[[#This Row],[Valor CCE]]+$B$18)/3))*$B$13*Tabla1[[#This Row],[V m3 Bruto a otorgar]],0)</f>
        <v>0</v>
      </c>
    </row>
    <row r="702" spans="1:6" x14ac:dyDescent="0.25">
      <c r="A702" s="74" t="str">
        <f>IFERROR(VLOOKUP(Tabla1[[#This Row],[Nombre científico]],SISF_Nombres!$A$2:$B$1099,2,FALSE),0)</f>
        <v>Almanegra</v>
      </c>
      <c r="B702" s="72" t="s">
        <v>1083</v>
      </c>
      <c r="C702" s="73">
        <v>1</v>
      </c>
      <c r="D702" s="16"/>
      <c r="E702" s="81">
        <f>IFERROR(Tabla1[[#This Row],[Monto a pagar]]/Tabla1[[#This Row],[V m3 Bruto a otorgar]],0)</f>
        <v>0</v>
      </c>
      <c r="F702" s="82">
        <f>IFERROR((($B$14+$B$15)*(($B$17+Tabla1[[#This Row],[Valor CCE]]+$B$18)/3))*$B$13*Tabla1[[#This Row],[V m3 Bruto a otorgar]],0)</f>
        <v>0</v>
      </c>
    </row>
    <row r="703" spans="1:6" x14ac:dyDescent="0.25">
      <c r="A703" s="74" t="str">
        <f>IFERROR(VLOOKUP(Tabla1[[#This Row],[Nombre científico]],SISF_Nombres!$A$2:$B$1099,2,FALSE),0)</f>
        <v>Guasco</v>
      </c>
      <c r="B703" s="72" t="s">
        <v>1084</v>
      </c>
      <c r="C703" s="73">
        <v>1</v>
      </c>
      <c r="D703" s="16"/>
      <c r="E703" s="81">
        <f>IFERROR(Tabla1[[#This Row],[Monto a pagar]]/Tabla1[[#This Row],[V m3 Bruto a otorgar]],0)</f>
        <v>0</v>
      </c>
      <c r="F703" s="82">
        <f>IFERROR((($B$14+$B$15)*(($B$17+Tabla1[[#This Row],[Valor CCE]]+$B$18)/3))*$B$13*Tabla1[[#This Row],[V m3 Bruto a otorgar]],0)</f>
        <v>0</v>
      </c>
    </row>
    <row r="704" spans="1:6" x14ac:dyDescent="0.25">
      <c r="A704" s="74" t="str">
        <f>IFERROR(VLOOKUP(Tabla1[[#This Row],[Nombre científico]],SISF_Nombres!$A$2:$B$1099,2,FALSE),0)</f>
        <v>Madroñito</v>
      </c>
      <c r="B704" s="72" t="s">
        <v>1085</v>
      </c>
      <c r="C704" s="73">
        <v>1</v>
      </c>
      <c r="D704" s="16"/>
      <c r="E704" s="81">
        <f>IFERROR(Tabla1[[#This Row],[Monto a pagar]]/Tabla1[[#This Row],[V m3 Bruto a otorgar]],0)</f>
        <v>0</v>
      </c>
      <c r="F704" s="82">
        <f>IFERROR((($B$14+$B$15)*(($B$17+Tabla1[[#This Row],[Valor CCE]]+$B$18)/3))*$B$13*Tabla1[[#This Row],[V m3 Bruto a otorgar]],0)</f>
        <v>0</v>
      </c>
    </row>
    <row r="705" spans="1:6" x14ac:dyDescent="0.25">
      <c r="A705" s="74" t="str">
        <f>IFERROR(VLOOKUP(Tabla1[[#This Row],[Nombre científico]],SISF_Nombres!$A$2:$B$1099,2,FALSE),0)</f>
        <v>Acerola</v>
      </c>
      <c r="B705" s="72" t="s">
        <v>1086</v>
      </c>
      <c r="C705" s="73">
        <v>1</v>
      </c>
      <c r="D705" s="16"/>
      <c r="E705" s="81">
        <f>IFERROR(Tabla1[[#This Row],[Monto a pagar]]/Tabla1[[#This Row],[V m3 Bruto a otorgar]],0)</f>
        <v>0</v>
      </c>
      <c r="F705" s="82">
        <f>IFERROR((($B$14+$B$15)*(($B$17+Tabla1[[#This Row],[Valor CCE]]+$B$18)/3))*$B$13*Tabla1[[#This Row],[V m3 Bruto a otorgar]],0)</f>
        <v>0</v>
      </c>
    </row>
    <row r="706" spans="1:6" x14ac:dyDescent="0.25">
      <c r="A706" s="74" t="str">
        <f>IFERROR(VLOOKUP(Tabla1[[#This Row],[Nombre científico]],SISF_Nombres!$A$2:$B$1099,2,FALSE),0)</f>
        <v>Cerezo</v>
      </c>
      <c r="B706" s="72" t="s">
        <v>1087</v>
      </c>
      <c r="C706" s="73">
        <v>1</v>
      </c>
      <c r="D706" s="16"/>
      <c r="E706" s="81">
        <f>IFERROR(Tabla1[[#This Row],[Monto a pagar]]/Tabla1[[#This Row],[V m3 Bruto a otorgar]],0)</f>
        <v>0</v>
      </c>
      <c r="F706" s="82">
        <f>IFERROR((($B$14+$B$15)*(($B$17+Tabla1[[#This Row],[Valor CCE]]+$B$18)/3))*$B$13*Tabla1[[#This Row],[V m3 Bruto a otorgar]],0)</f>
        <v>0</v>
      </c>
    </row>
    <row r="707" spans="1:6" x14ac:dyDescent="0.25">
      <c r="A707" s="74" t="str">
        <f>IFERROR(VLOOKUP(Tabla1[[#This Row],[Nombre científico]],SISF_Nombres!$A$2:$B$1099,2,FALSE),0)</f>
        <v>Mamey</v>
      </c>
      <c r="B707" s="72" t="s">
        <v>422</v>
      </c>
      <c r="C707" s="73">
        <v>1.7</v>
      </c>
      <c r="D707" s="16"/>
      <c r="E707" s="81">
        <f>IFERROR(Tabla1[[#This Row],[Monto a pagar]]/Tabla1[[#This Row],[V m3 Bruto a otorgar]],0)</f>
        <v>0</v>
      </c>
      <c r="F707" s="82">
        <f>IFERROR((($B$14+$B$15)*(($B$17+Tabla1[[#This Row],[Valor CCE]]+$B$18)/3))*$B$13*Tabla1[[#This Row],[V m3 Bruto a otorgar]],0)</f>
        <v>0</v>
      </c>
    </row>
    <row r="708" spans="1:6" x14ac:dyDescent="0.25">
      <c r="A708" s="74" t="str">
        <f>IFERROR(VLOOKUP(Tabla1[[#This Row],[Nombre científico]],SISF_Nombres!$A$2:$B$1099,2,FALSE),0)</f>
        <v>Mango</v>
      </c>
      <c r="B708" s="75" t="s">
        <v>2256</v>
      </c>
      <c r="C708" s="73">
        <v>1</v>
      </c>
      <c r="D708" s="16"/>
      <c r="E708" s="81">
        <f>IFERROR(Tabla1[[#This Row],[Monto a pagar]]/Tabla1[[#This Row],[V m3 Bruto a otorgar]],0)</f>
        <v>0</v>
      </c>
      <c r="F708" s="82">
        <f>IFERROR((($B$14+$B$15)*(($B$17+Tabla1[[#This Row],[Valor CCE]]+$B$18)/3))*$B$13*Tabla1[[#This Row],[V m3 Bruto a otorgar]],0)</f>
        <v>0</v>
      </c>
    </row>
    <row r="709" spans="1:6" x14ac:dyDescent="0.25">
      <c r="A709" s="74" t="str">
        <f>IFERROR(VLOOKUP(Tabla1[[#This Row],[Nombre científico]],SISF_Nombres!$A$2:$B$1099,2,FALSE),0)</f>
        <v>Palma Cabecinegro</v>
      </c>
      <c r="B709" s="72" t="s">
        <v>1088</v>
      </c>
      <c r="C709" s="73">
        <v>1</v>
      </c>
      <c r="D709" s="16"/>
      <c r="E709" s="81">
        <f>IFERROR(Tabla1[[#This Row],[Monto a pagar]]/Tabla1[[#This Row],[V m3 Bruto a otorgar]],0)</f>
        <v>0</v>
      </c>
      <c r="F709" s="82">
        <f>IFERROR((($B$14+$B$15)*(($B$17+Tabla1[[#This Row],[Valor CCE]]+$B$18)/3))*$B$13*Tabla1[[#This Row],[V m3 Bruto a otorgar]],0)</f>
        <v>0</v>
      </c>
    </row>
    <row r="710" spans="1:6" x14ac:dyDescent="0.25">
      <c r="A710" s="74" t="str">
        <f>IFERROR(VLOOKUP(Tabla1[[#This Row],[Nombre científico]],SISF_Nombres!$A$2:$B$1099,2,FALSE),0)</f>
        <v>Níspero</v>
      </c>
      <c r="B710" s="72" t="s">
        <v>424</v>
      </c>
      <c r="C710" s="73">
        <v>2.7</v>
      </c>
      <c r="D710" s="16"/>
      <c r="E710" s="81">
        <f>IFERROR(Tabla1[[#This Row],[Monto a pagar]]/Tabla1[[#This Row],[V m3 Bruto a otorgar]],0)</f>
        <v>0</v>
      </c>
      <c r="F710" s="82">
        <f>IFERROR((($B$14+$B$15)*(($B$17+Tabla1[[#This Row],[Valor CCE]]+$B$18)/3))*$B$13*Tabla1[[#This Row],[V m3 Bruto a otorgar]],0)</f>
        <v>0</v>
      </c>
    </row>
    <row r="711" spans="1:6" x14ac:dyDescent="0.25">
      <c r="A711" s="74" t="str">
        <f>IFERROR(VLOOKUP(Tabla1[[#This Row],[Nombre científico]],SISF_Nombres!$A$2:$B$1099,2,FALSE),0)</f>
        <v>Níspero</v>
      </c>
      <c r="B711" s="72" t="s">
        <v>427</v>
      </c>
      <c r="C711" s="73">
        <v>1.7</v>
      </c>
      <c r="D711" s="16"/>
      <c r="E711" s="81">
        <f>IFERROR(Tabla1[[#This Row],[Monto a pagar]]/Tabla1[[#This Row],[V m3 Bruto a otorgar]],0)</f>
        <v>0</v>
      </c>
      <c r="F711" s="82">
        <f>IFERROR((($B$14+$B$15)*(($B$17+Tabla1[[#This Row],[Valor CCE]]+$B$18)/3))*$B$13*Tabla1[[#This Row],[V m3 Bruto a otorgar]],0)</f>
        <v>0</v>
      </c>
    </row>
    <row r="712" spans="1:6" x14ac:dyDescent="0.25">
      <c r="A712" s="74" t="str">
        <f>IFERROR(VLOOKUP(Tabla1[[#This Row],[Nombre científico]],SISF_Nombres!$A$2:$B$1099,2,FALSE),0)</f>
        <v>Zapote</v>
      </c>
      <c r="B712" s="72" t="s">
        <v>430</v>
      </c>
      <c r="C712" s="73">
        <v>1.7</v>
      </c>
      <c r="D712" s="16"/>
      <c r="E712" s="81">
        <f>IFERROR(Tabla1[[#This Row],[Monto a pagar]]/Tabla1[[#This Row],[V m3 Bruto a otorgar]],0)</f>
        <v>0</v>
      </c>
      <c r="F712" s="82">
        <f>IFERROR((($B$14+$B$15)*(($B$17+Tabla1[[#This Row],[Valor CCE]]+$B$18)/3))*$B$13*Tabla1[[#This Row],[V m3 Bruto a otorgar]],0)</f>
        <v>0</v>
      </c>
    </row>
    <row r="713" spans="1:6" x14ac:dyDescent="0.25">
      <c r="A713" s="74" t="str">
        <f>IFERROR(VLOOKUP(Tabla1[[#This Row],[Nombre científico]],SISF_Nombres!$A$2:$B$1099,2,FALSE),0)</f>
        <v>Yagé de Monte</v>
      </c>
      <c r="B713" s="72" t="s">
        <v>1089</v>
      </c>
      <c r="C713" s="73">
        <v>1</v>
      </c>
      <c r="D713" s="16"/>
      <c r="E713" s="81">
        <f>IFERROR(Tabla1[[#This Row],[Monto a pagar]]/Tabla1[[#This Row],[V m3 Bruto a otorgar]],0)</f>
        <v>0</v>
      </c>
      <c r="F713" s="82">
        <f>IFERROR((($B$14+$B$15)*(($B$17+Tabla1[[#This Row],[Valor CCE]]+$B$18)/3))*$B$13*Tabla1[[#This Row],[V m3 Bruto a otorgar]],0)</f>
        <v>0</v>
      </c>
    </row>
    <row r="714" spans="1:6" x14ac:dyDescent="0.25">
      <c r="A714" s="74" t="str">
        <f>IFERROR(VLOOKUP(Tabla1[[#This Row],[Nombre científico]],SISF_Nombres!$A$2:$B$1099,2,FALSE),0)</f>
        <v>Zancaemula</v>
      </c>
      <c r="B714" s="72" t="s">
        <v>1090</v>
      </c>
      <c r="C714" s="73">
        <v>1</v>
      </c>
      <c r="D714" s="16"/>
      <c r="E714" s="81">
        <f>IFERROR(Tabla1[[#This Row],[Monto a pagar]]/Tabla1[[#This Row],[V m3 Bruto a otorgar]],0)</f>
        <v>0</v>
      </c>
      <c r="F714" s="82">
        <f>IFERROR((($B$14+$B$15)*(($B$17+Tabla1[[#This Row],[Valor CCE]]+$B$18)/3))*$B$13*Tabla1[[#This Row],[V m3 Bruto a otorgar]],0)</f>
        <v>0</v>
      </c>
    </row>
    <row r="715" spans="1:6" x14ac:dyDescent="0.25">
      <c r="A715" s="74" t="str">
        <f>IFERROR(VLOOKUP(Tabla1[[#This Row],[Nombre científico]],SISF_Nombres!$A$2:$B$1099,2,FALSE),0)</f>
        <v>Cuero'e Sapo</v>
      </c>
      <c r="B715" s="72" t="s">
        <v>1091</v>
      </c>
      <c r="C715" s="73">
        <v>1</v>
      </c>
      <c r="D715" s="16"/>
      <c r="E715" s="81">
        <f>IFERROR(Tabla1[[#This Row],[Monto a pagar]]/Tabla1[[#This Row],[V m3 Bruto a otorgar]],0)</f>
        <v>0</v>
      </c>
      <c r="F715" s="82">
        <f>IFERROR((($B$14+$B$15)*(($B$17+Tabla1[[#This Row],[Valor CCE]]+$B$18)/3))*$B$13*Tabla1[[#This Row],[V m3 Bruto a otorgar]],0)</f>
        <v>0</v>
      </c>
    </row>
    <row r="716" spans="1:6" x14ac:dyDescent="0.25">
      <c r="A716" s="74" t="str">
        <f>IFERROR(VLOOKUP(Tabla1[[#This Row],[Nombre científico]],SISF_Nombres!$A$2:$B$1099,2,FALSE),0)</f>
        <v>Paloerrayo</v>
      </c>
      <c r="B716" s="72" t="s">
        <v>1092</v>
      </c>
      <c r="C716" s="73">
        <v>1</v>
      </c>
      <c r="D716" s="16"/>
      <c r="E716" s="81">
        <f>IFERROR(Tabla1[[#This Row],[Monto a pagar]]/Tabla1[[#This Row],[V m3 Bruto a otorgar]],0)</f>
        <v>0</v>
      </c>
      <c r="F716" s="82">
        <f>IFERROR((($B$14+$B$15)*(($B$17+Tabla1[[#This Row],[Valor CCE]]+$B$18)/3))*$B$13*Tabla1[[#This Row],[V m3 Bruto a otorgar]],0)</f>
        <v>0</v>
      </c>
    </row>
    <row r="717" spans="1:6" x14ac:dyDescent="0.25">
      <c r="A717" s="74" t="str">
        <f>IFERROR(VLOOKUP(Tabla1[[#This Row],[Nombre científico]],SISF_Nombres!$A$2:$B$1099,2,FALSE),0)</f>
        <v>Huesito</v>
      </c>
      <c r="B717" s="72" t="s">
        <v>1093</v>
      </c>
      <c r="C717" s="73">
        <v>1</v>
      </c>
      <c r="D717" s="16"/>
      <c r="E717" s="81">
        <f>IFERROR(Tabla1[[#This Row],[Monto a pagar]]/Tabla1[[#This Row],[V m3 Bruto a otorgar]],0)</f>
        <v>0</v>
      </c>
      <c r="F717" s="82">
        <f>IFERROR((($B$14+$B$15)*(($B$17+Tabla1[[#This Row],[Valor CCE]]+$B$18)/3))*$B$13*Tabla1[[#This Row],[V m3 Bruto a otorgar]],0)</f>
        <v>0</v>
      </c>
    </row>
    <row r="718" spans="1:6" x14ac:dyDescent="0.25">
      <c r="A718" s="74" t="str">
        <f>IFERROR(VLOOKUP(Tabla1[[#This Row],[Nombre científico]],SISF_Nombres!$A$2:$B$1099,2,FALSE),0)</f>
        <v>Tostao</v>
      </c>
      <c r="B718" s="72" t="s">
        <v>1094</v>
      </c>
      <c r="C718" s="73">
        <v>1</v>
      </c>
      <c r="D718" s="16"/>
      <c r="E718" s="81">
        <f>IFERROR(Tabla1[[#This Row],[Monto a pagar]]/Tabla1[[#This Row],[V m3 Bruto a otorgar]],0)</f>
        <v>0</v>
      </c>
      <c r="F718" s="82">
        <f>IFERROR((($B$14+$B$15)*(($B$17+Tabla1[[#This Row],[Valor CCE]]+$B$18)/3))*$B$13*Tabla1[[#This Row],[V m3 Bruto a otorgar]],0)</f>
        <v>0</v>
      </c>
    </row>
    <row r="719" spans="1:6" x14ac:dyDescent="0.25">
      <c r="A719" s="74" t="str">
        <f>IFERROR(VLOOKUP(Tabla1[[#This Row],[Nombre científico]],SISF_Nombres!$A$2:$B$1099,2,FALSE),0)</f>
        <v>Arenillo</v>
      </c>
      <c r="B719" s="72" t="s">
        <v>1095</v>
      </c>
      <c r="C719" s="73">
        <v>1</v>
      </c>
      <c r="D719" s="16"/>
      <c r="E719" s="81">
        <f>IFERROR(Tabla1[[#This Row],[Monto a pagar]]/Tabla1[[#This Row],[V m3 Bruto a otorgar]],0)</f>
        <v>0</v>
      </c>
      <c r="F719" s="82">
        <f>IFERROR((($B$14+$B$15)*(($B$17+Tabla1[[#This Row],[Valor CCE]]+$B$18)/3))*$B$13*Tabla1[[#This Row],[V m3 Bruto a otorgar]],0)</f>
        <v>0</v>
      </c>
    </row>
    <row r="720" spans="1:6" x14ac:dyDescent="0.25">
      <c r="A720" s="74" t="str">
        <f>IFERROR(VLOOKUP(Tabla1[[#This Row],[Nombre científico]],SISF_Nombres!$A$2:$B$1099,2,FALSE),0)</f>
        <v>Zapote Común</v>
      </c>
      <c r="B720" s="72" t="s">
        <v>1096</v>
      </c>
      <c r="C720" s="73">
        <v>1</v>
      </c>
      <c r="D720" s="16"/>
      <c r="E720" s="81">
        <f>IFERROR(Tabla1[[#This Row],[Monto a pagar]]/Tabla1[[#This Row],[V m3 Bruto a otorgar]],0)</f>
        <v>0</v>
      </c>
      <c r="F720" s="82">
        <f>IFERROR((($B$14+$B$15)*(($B$17+Tabla1[[#This Row],[Valor CCE]]+$B$18)/3))*$B$13*Tabla1[[#This Row],[V m3 Bruto a otorgar]],0)</f>
        <v>0</v>
      </c>
    </row>
    <row r="721" spans="1:6" x14ac:dyDescent="0.25">
      <c r="A721" s="74" t="str">
        <f>IFERROR(VLOOKUP(Tabla1[[#This Row],[Nombre científico]],SISF_Nombres!$A$2:$B$1099,2,FALSE),0)</f>
        <v>Zapote</v>
      </c>
      <c r="B721" s="72" t="s">
        <v>1097</v>
      </c>
      <c r="C721" s="73">
        <v>1</v>
      </c>
      <c r="D721" s="16"/>
      <c r="E721" s="81">
        <f>IFERROR(Tabla1[[#This Row],[Monto a pagar]]/Tabla1[[#This Row],[V m3 Bruto a otorgar]],0)</f>
        <v>0</v>
      </c>
      <c r="F721" s="82">
        <f>IFERROR((($B$14+$B$15)*(($B$17+Tabla1[[#This Row],[Valor CCE]]+$B$18)/3))*$B$13*Tabla1[[#This Row],[V m3 Bruto a otorgar]],0)</f>
        <v>0</v>
      </c>
    </row>
    <row r="722" spans="1:6" x14ac:dyDescent="0.25">
      <c r="A722" s="74" t="str">
        <f>IFERROR(VLOOKUP(Tabla1[[#This Row],[Nombre científico]],SISF_Nombres!$A$2:$B$1099,2,FALSE),0)</f>
        <v>Guayabo</v>
      </c>
      <c r="B722" s="72" t="s">
        <v>1098</v>
      </c>
      <c r="C722" s="73">
        <v>1</v>
      </c>
      <c r="D722" s="16"/>
      <c r="E722" s="81">
        <f>IFERROR(Tabla1[[#This Row],[Monto a pagar]]/Tabla1[[#This Row],[V m3 Bruto a otorgar]],0)</f>
        <v>0</v>
      </c>
      <c r="F722" s="82">
        <f>IFERROR((($B$14+$B$15)*(($B$17+Tabla1[[#This Row],[Valor CCE]]+$B$18)/3))*$B$13*Tabla1[[#This Row],[V m3 Bruto a otorgar]],0)</f>
        <v>0</v>
      </c>
    </row>
    <row r="723" spans="1:6" x14ac:dyDescent="0.25">
      <c r="A723" s="74" t="str">
        <f>IFERROR(VLOOKUP(Tabla1[[#This Row],[Nombre científico]],SISF_Nombres!$A$2:$B$1099,2,FALSE),0)</f>
        <v xml:space="preserve">Cotera </v>
      </c>
      <c r="B723" s="72" t="s">
        <v>1099</v>
      </c>
      <c r="C723" s="73">
        <v>1</v>
      </c>
      <c r="D723" s="16"/>
      <c r="E723" s="81">
        <f>IFERROR(Tabla1[[#This Row],[Monto a pagar]]/Tabla1[[#This Row],[V m3 Bruto a otorgar]],0)</f>
        <v>0</v>
      </c>
      <c r="F723" s="82">
        <f>IFERROR((($B$14+$B$15)*(($B$17+Tabla1[[#This Row],[Valor CCE]]+$B$18)/3))*$B$13*Tabla1[[#This Row],[V m3 Bruto a otorgar]],0)</f>
        <v>0</v>
      </c>
    </row>
    <row r="724" spans="1:6" x14ac:dyDescent="0.25">
      <c r="A724" s="74" t="str">
        <f>IFERROR(VLOOKUP(Tabla1[[#This Row],[Nombre científico]],SISF_Nombres!$A$2:$B$1099,2,FALSE),0)</f>
        <v>Chuchuhuasi</v>
      </c>
      <c r="B724" s="72" t="s">
        <v>1100</v>
      </c>
      <c r="C724" s="73">
        <v>1</v>
      </c>
      <c r="D724" s="16"/>
      <c r="E724" s="81">
        <f>IFERROR(Tabla1[[#This Row],[Monto a pagar]]/Tabla1[[#This Row],[V m3 Bruto a otorgar]],0)</f>
        <v>0</v>
      </c>
      <c r="F724" s="82">
        <f>IFERROR((($B$14+$B$15)*(($B$17+Tabla1[[#This Row],[Valor CCE]]+$B$18)/3))*$B$13*Tabla1[[#This Row],[V m3 Bruto a otorgar]],0)</f>
        <v>0</v>
      </c>
    </row>
    <row r="725" spans="1:6" x14ac:dyDescent="0.25">
      <c r="A725" s="74" t="str">
        <f>IFERROR(VLOOKUP(Tabla1[[#This Row],[Nombre científico]],SISF_Nombres!$A$2:$B$1099,2,FALSE),0)</f>
        <v>Duraznillo</v>
      </c>
      <c r="B725" s="72" t="s">
        <v>1101</v>
      </c>
      <c r="C725" s="73">
        <v>1</v>
      </c>
      <c r="D725" s="16"/>
      <c r="E725" s="81">
        <f>IFERROR(Tabla1[[#This Row],[Monto a pagar]]/Tabla1[[#This Row],[V m3 Bruto a otorgar]],0)</f>
        <v>0</v>
      </c>
      <c r="F725" s="82">
        <f>IFERROR((($B$14+$B$15)*(($B$17+Tabla1[[#This Row],[Valor CCE]]+$B$18)/3))*$B$13*Tabla1[[#This Row],[V m3 Bruto a otorgar]],0)</f>
        <v>0</v>
      </c>
    </row>
    <row r="726" spans="1:6" x14ac:dyDescent="0.25">
      <c r="A726" s="74" t="str">
        <f>IFERROR(VLOOKUP(Tabla1[[#This Row],[Nombre científico]],SISF_Nombres!$A$2:$B$1099,2,FALSE),0)</f>
        <v>Paraíso</v>
      </c>
      <c r="B726" s="72" t="s">
        <v>1102</v>
      </c>
      <c r="C726" s="73">
        <v>1</v>
      </c>
      <c r="D726" s="16"/>
      <c r="E726" s="81">
        <f>IFERROR(Tabla1[[#This Row],[Monto a pagar]]/Tabla1[[#This Row],[V m3 Bruto a otorgar]],0)</f>
        <v>0</v>
      </c>
      <c r="F726" s="82">
        <f>IFERROR((($B$14+$B$15)*(($B$17+Tabla1[[#This Row],[Valor CCE]]+$B$18)/3))*$B$13*Tabla1[[#This Row],[V m3 Bruto a otorgar]],0)</f>
        <v>0</v>
      </c>
    </row>
    <row r="727" spans="1:6" x14ac:dyDescent="0.25">
      <c r="A727" s="74" t="str">
        <f>IFERROR(VLOOKUP(Tabla1[[#This Row],[Nombre científico]],SISF_Nombres!$A$2:$B$1099,2,FALSE),0)</f>
        <v>Mamoncillo</v>
      </c>
      <c r="B727" s="72" t="s">
        <v>1103</v>
      </c>
      <c r="C727" s="73">
        <v>1</v>
      </c>
      <c r="D727" s="16"/>
      <c r="E727" s="81">
        <f>IFERROR(Tabla1[[#This Row],[Monto a pagar]]/Tabla1[[#This Row],[V m3 Bruto a otorgar]],0)</f>
        <v>0</v>
      </c>
      <c r="F727" s="82">
        <f>IFERROR((($B$14+$B$15)*(($B$17+Tabla1[[#This Row],[Valor CCE]]+$B$18)/3))*$B$13*Tabla1[[#This Row],[V m3 Bruto a otorgar]],0)</f>
        <v>0</v>
      </c>
    </row>
    <row r="728" spans="1:6" x14ac:dyDescent="0.25">
      <c r="A728" s="74" t="str">
        <f>IFERROR(VLOOKUP(Tabla1[[#This Row],[Nombre científico]],SISF_Nombres!$A$2:$B$1099,2,FALSE),0)</f>
        <v>Migüito</v>
      </c>
      <c r="B728" s="72" t="s">
        <v>1104</v>
      </c>
      <c r="C728" s="73">
        <v>1</v>
      </c>
      <c r="D728" s="16"/>
      <c r="E728" s="81">
        <f>IFERROR(Tabla1[[#This Row],[Monto a pagar]]/Tabla1[[#This Row],[V m3 Bruto a otorgar]],0)</f>
        <v>0</v>
      </c>
      <c r="F728" s="82">
        <f>IFERROR((($B$14+$B$15)*(($B$17+Tabla1[[#This Row],[Valor CCE]]+$B$18)/3))*$B$13*Tabla1[[#This Row],[V m3 Bruto a otorgar]],0)</f>
        <v>0</v>
      </c>
    </row>
    <row r="729" spans="1:6" x14ac:dyDescent="0.25">
      <c r="A729" s="74" t="str">
        <f>IFERROR(VLOOKUP(Tabla1[[#This Row],[Nombre científico]],SISF_Nombres!$A$2:$B$1099,2,FALSE),0)</f>
        <v>Punta de Lanza</v>
      </c>
      <c r="B729" s="72" t="s">
        <v>1105</v>
      </c>
      <c r="C729" s="73">
        <v>1</v>
      </c>
      <c r="D729" s="16"/>
      <c r="E729" s="81">
        <f>IFERROR(Tabla1[[#This Row],[Monto a pagar]]/Tabla1[[#This Row],[V m3 Bruto a otorgar]],0)</f>
        <v>0</v>
      </c>
      <c r="F729" s="82">
        <f>IFERROR((($B$14+$B$15)*(($B$17+Tabla1[[#This Row],[Valor CCE]]+$B$18)/3))*$B$13*Tabla1[[#This Row],[V m3 Bruto a otorgar]],0)</f>
        <v>0</v>
      </c>
    </row>
    <row r="730" spans="1:6" x14ac:dyDescent="0.25">
      <c r="A730" s="74" t="str">
        <f>IFERROR(VLOOKUP(Tabla1[[#This Row],[Nombre científico]],SISF_Nombres!$A$2:$B$1099,2,FALSE),0)</f>
        <v>Lanzo</v>
      </c>
      <c r="B730" s="72" t="s">
        <v>1106</v>
      </c>
      <c r="C730" s="73">
        <v>1</v>
      </c>
      <c r="D730" s="16"/>
      <c r="E730" s="81">
        <f>IFERROR(Tabla1[[#This Row],[Monto a pagar]]/Tabla1[[#This Row],[V m3 Bruto a otorgar]],0)</f>
        <v>0</v>
      </c>
      <c r="F730" s="82">
        <f>IFERROR((($B$14+$B$15)*(($B$17+Tabla1[[#This Row],[Valor CCE]]+$B$18)/3))*$B$13*Tabla1[[#This Row],[V m3 Bruto a otorgar]],0)</f>
        <v>0</v>
      </c>
    </row>
    <row r="731" spans="1:6" x14ac:dyDescent="0.25">
      <c r="A731" s="74" t="str">
        <f>IFERROR(VLOOKUP(Tabla1[[#This Row],[Nombre científico]],SISF_Nombres!$A$2:$B$1099,2,FALSE),0)</f>
        <v>Nigüito</v>
      </c>
      <c r="B731" s="72" t="s">
        <v>1107</v>
      </c>
      <c r="C731" s="73">
        <v>1</v>
      </c>
      <c r="D731" s="16"/>
      <c r="E731" s="81">
        <f>IFERROR(Tabla1[[#This Row],[Monto a pagar]]/Tabla1[[#This Row],[V m3 Bruto a otorgar]],0)</f>
        <v>0</v>
      </c>
      <c r="F731" s="82">
        <f>IFERROR((($B$14+$B$15)*(($B$17+Tabla1[[#This Row],[Valor CCE]]+$B$18)/3))*$B$13*Tabla1[[#This Row],[V m3 Bruto a otorgar]],0)</f>
        <v>0</v>
      </c>
    </row>
    <row r="732" spans="1:6" x14ac:dyDescent="0.25">
      <c r="A732" s="74" t="str">
        <f>IFERROR(VLOOKUP(Tabla1[[#This Row],[Nombre científico]],SISF_Nombres!$A$2:$B$1099,2,FALSE),0)</f>
        <v>Tinto</v>
      </c>
      <c r="B732" s="72" t="s">
        <v>1108</v>
      </c>
      <c r="C732" s="73">
        <v>1</v>
      </c>
      <c r="D732" s="16"/>
      <c r="E732" s="81">
        <f>IFERROR(Tabla1[[#This Row],[Monto a pagar]]/Tabla1[[#This Row],[V m3 Bruto a otorgar]],0)</f>
        <v>0</v>
      </c>
      <c r="F732" s="82">
        <f>IFERROR((($B$14+$B$15)*(($B$17+Tabla1[[#This Row],[Valor CCE]]+$B$18)/3))*$B$13*Tabla1[[#This Row],[V m3 Bruto a otorgar]],0)</f>
        <v>0</v>
      </c>
    </row>
    <row r="733" spans="1:6" x14ac:dyDescent="0.25">
      <c r="A733" s="74" t="str">
        <f>IFERROR(VLOOKUP(Tabla1[[#This Row],[Nombre científico]],SISF_Nombres!$A$2:$B$1099,2,FALSE),0)</f>
        <v>Mortiño Negro</v>
      </c>
      <c r="B733" s="72" t="s">
        <v>1109</v>
      </c>
      <c r="C733" s="73">
        <v>1</v>
      </c>
      <c r="D733" s="16"/>
      <c r="E733" s="81">
        <f>IFERROR(Tabla1[[#This Row],[Monto a pagar]]/Tabla1[[#This Row],[V m3 Bruto a otorgar]],0)</f>
        <v>0</v>
      </c>
      <c r="F733" s="82">
        <f>IFERROR((($B$14+$B$15)*(($B$17+Tabla1[[#This Row],[Valor CCE]]+$B$18)/3))*$B$13*Tabla1[[#This Row],[V m3 Bruto a otorgar]],0)</f>
        <v>0</v>
      </c>
    </row>
    <row r="734" spans="1:6" x14ac:dyDescent="0.25">
      <c r="A734" s="74" t="str">
        <f>IFERROR(VLOOKUP(Tabla1[[#This Row],[Nombre científico]],SISF_Nombres!$A$2:$B$1099,2,FALSE),0)</f>
        <v>Nigüito</v>
      </c>
      <c r="B734" s="72" t="s">
        <v>1110</v>
      </c>
      <c r="C734" s="73">
        <v>1</v>
      </c>
      <c r="D734" s="16"/>
      <c r="E734" s="81">
        <f>IFERROR(Tabla1[[#This Row],[Monto a pagar]]/Tabla1[[#This Row],[V m3 Bruto a otorgar]],0)</f>
        <v>0</v>
      </c>
      <c r="F734" s="82">
        <f>IFERROR((($B$14+$B$15)*(($B$17+Tabla1[[#This Row],[Valor CCE]]+$B$18)/3))*$B$13*Tabla1[[#This Row],[V m3 Bruto a otorgar]],0)</f>
        <v>0</v>
      </c>
    </row>
    <row r="735" spans="1:6" x14ac:dyDescent="0.25">
      <c r="A735" s="74" t="str">
        <f>IFERROR(VLOOKUP(Tabla1[[#This Row],[Nombre científico]],SISF_Nombres!$A$2:$B$1099,2,FALSE),0)</f>
        <v>Nigüito</v>
      </c>
      <c r="B735" s="72" t="s">
        <v>1111</v>
      </c>
      <c r="C735" s="73">
        <v>1</v>
      </c>
      <c r="D735" s="16"/>
      <c r="E735" s="81">
        <f>IFERROR(Tabla1[[#This Row],[Monto a pagar]]/Tabla1[[#This Row],[V m3 Bruto a otorgar]],0)</f>
        <v>0</v>
      </c>
      <c r="F735" s="82">
        <f>IFERROR((($B$14+$B$15)*(($B$17+Tabla1[[#This Row],[Valor CCE]]+$B$18)/3))*$B$13*Tabla1[[#This Row],[V m3 Bruto a otorgar]],0)</f>
        <v>0</v>
      </c>
    </row>
    <row r="736" spans="1:6" x14ac:dyDescent="0.25">
      <c r="A736" s="74" t="str">
        <f>IFERROR(VLOOKUP(Tabla1[[#This Row],[Nombre científico]],SISF_Nombres!$A$2:$B$1099,2,FALSE),0)</f>
        <v>Nigüito</v>
      </c>
      <c r="B736" s="72" t="s">
        <v>1112</v>
      </c>
      <c r="C736" s="73">
        <v>1</v>
      </c>
      <c r="D736" s="16"/>
      <c r="E736" s="81">
        <f>IFERROR(Tabla1[[#This Row],[Monto a pagar]]/Tabla1[[#This Row],[V m3 Bruto a otorgar]],0)</f>
        <v>0</v>
      </c>
      <c r="F736" s="82">
        <f>IFERROR((($B$14+$B$15)*(($B$17+Tabla1[[#This Row],[Valor CCE]]+$B$18)/3))*$B$13*Tabla1[[#This Row],[V m3 Bruto a otorgar]],0)</f>
        <v>0</v>
      </c>
    </row>
    <row r="737" spans="1:6" x14ac:dyDescent="0.25">
      <c r="A737" s="74" t="str">
        <f>IFERROR(VLOOKUP(Tabla1[[#This Row],[Nombre científico]],SISF_Nombres!$A$2:$B$1099,2,FALSE),0)</f>
        <v>Nigüito</v>
      </c>
      <c r="B737" s="72" t="s">
        <v>1113</v>
      </c>
      <c r="C737" s="73">
        <v>1</v>
      </c>
      <c r="D737" s="16"/>
      <c r="E737" s="81">
        <f>IFERROR(Tabla1[[#This Row],[Monto a pagar]]/Tabla1[[#This Row],[V m3 Bruto a otorgar]],0)</f>
        <v>0</v>
      </c>
      <c r="F737" s="82">
        <f>IFERROR((($B$14+$B$15)*(($B$17+Tabla1[[#This Row],[Valor CCE]]+$B$18)/3))*$B$13*Tabla1[[#This Row],[V m3 Bruto a otorgar]],0)</f>
        <v>0</v>
      </c>
    </row>
    <row r="738" spans="1:6" x14ac:dyDescent="0.25">
      <c r="A738" s="74" t="str">
        <f>IFERROR(VLOOKUP(Tabla1[[#This Row],[Nombre científico]],SISF_Nombres!$A$2:$B$1099,2,FALSE),0)</f>
        <v>Nigüito</v>
      </c>
      <c r="B738" s="72" t="s">
        <v>1114</v>
      </c>
      <c r="C738" s="73">
        <v>1</v>
      </c>
      <c r="D738" s="16"/>
      <c r="E738" s="81">
        <f>IFERROR(Tabla1[[#This Row],[Monto a pagar]]/Tabla1[[#This Row],[V m3 Bruto a otorgar]],0)</f>
        <v>0</v>
      </c>
      <c r="F738" s="82">
        <f>IFERROR((($B$14+$B$15)*(($B$17+Tabla1[[#This Row],[Valor CCE]]+$B$18)/3))*$B$13*Tabla1[[#This Row],[V m3 Bruto a otorgar]],0)</f>
        <v>0</v>
      </c>
    </row>
    <row r="739" spans="1:6" x14ac:dyDescent="0.25">
      <c r="A739" s="74" t="str">
        <f>IFERROR(VLOOKUP(Tabla1[[#This Row],[Nombre científico]],SISF_Nombres!$A$2:$B$1099,2,FALSE),0)</f>
        <v>Mortiño</v>
      </c>
      <c r="B739" s="72" t="s">
        <v>1115</v>
      </c>
      <c r="C739" s="73">
        <v>1</v>
      </c>
      <c r="D739" s="16"/>
      <c r="E739" s="81">
        <f>IFERROR(Tabla1[[#This Row],[Monto a pagar]]/Tabla1[[#This Row],[V m3 Bruto a otorgar]],0)</f>
        <v>0</v>
      </c>
      <c r="F739" s="82">
        <f>IFERROR((($B$14+$B$15)*(($B$17+Tabla1[[#This Row],[Valor CCE]]+$B$18)/3))*$B$13*Tabla1[[#This Row],[V m3 Bruto a otorgar]],0)</f>
        <v>0</v>
      </c>
    </row>
    <row r="740" spans="1:6" x14ac:dyDescent="0.25">
      <c r="A740" s="74" t="str">
        <f>IFERROR(VLOOKUP(Tabla1[[#This Row],[Nombre científico]],SISF_Nombres!$A$2:$B$1099,2,FALSE),0)</f>
        <v>Mortiño Rojo</v>
      </c>
      <c r="B740" s="72" t="s">
        <v>1116</v>
      </c>
      <c r="C740" s="73">
        <v>1</v>
      </c>
      <c r="D740" s="16"/>
      <c r="E740" s="81">
        <f>IFERROR(Tabla1[[#This Row],[Monto a pagar]]/Tabla1[[#This Row],[V m3 Bruto a otorgar]],0)</f>
        <v>0</v>
      </c>
      <c r="F740" s="82">
        <f>IFERROR((($B$14+$B$15)*(($B$17+Tabla1[[#This Row],[Valor CCE]]+$B$18)/3))*$B$13*Tabla1[[#This Row],[V m3 Bruto a otorgar]],0)</f>
        <v>0</v>
      </c>
    </row>
    <row r="741" spans="1:6" x14ac:dyDescent="0.25">
      <c r="A741" s="74" t="str">
        <f>IFERROR(VLOOKUP(Tabla1[[#This Row],[Nombre científico]],SISF_Nombres!$A$2:$B$1099,2,FALSE),0)</f>
        <v>Canelo</v>
      </c>
      <c r="B741" s="72" t="s">
        <v>1117</v>
      </c>
      <c r="C741" s="73">
        <v>1</v>
      </c>
      <c r="D741" s="16"/>
      <c r="E741" s="81">
        <f>IFERROR(Tabla1[[#This Row],[Monto a pagar]]/Tabla1[[#This Row],[V m3 Bruto a otorgar]],0)</f>
        <v>0</v>
      </c>
      <c r="F741" s="82">
        <f>IFERROR((($B$14+$B$15)*(($B$17+Tabla1[[#This Row],[Valor CCE]]+$B$18)/3))*$B$13*Tabla1[[#This Row],[V m3 Bruto a otorgar]],0)</f>
        <v>0</v>
      </c>
    </row>
    <row r="742" spans="1:6" x14ac:dyDescent="0.25">
      <c r="A742" s="74" t="str">
        <f>IFERROR(VLOOKUP(Tabla1[[#This Row],[Nombre científico]],SISF_Nombres!$A$2:$B$1099,2,FALSE),0)</f>
        <v>Ara</v>
      </c>
      <c r="B742" s="72" t="s">
        <v>1118</v>
      </c>
      <c r="C742" s="73">
        <v>1</v>
      </c>
      <c r="D742" s="16"/>
      <c r="E742" s="81">
        <f>IFERROR(Tabla1[[#This Row],[Monto a pagar]]/Tabla1[[#This Row],[V m3 Bruto a otorgar]],0)</f>
        <v>0</v>
      </c>
      <c r="F742" s="82">
        <f>IFERROR((($B$14+$B$15)*(($B$17+Tabla1[[#This Row],[Valor CCE]]+$B$18)/3))*$B$13*Tabla1[[#This Row],[V m3 Bruto a otorgar]],0)</f>
        <v>0</v>
      </c>
    </row>
    <row r="743" spans="1:6" x14ac:dyDescent="0.25">
      <c r="A743" s="74" t="str">
        <f>IFERROR(VLOOKUP(Tabla1[[#This Row],[Nombre científico]],SISF_Nombres!$A$2:$B$1099,2,FALSE),0)</f>
        <v>Nigüita</v>
      </c>
      <c r="B743" s="72" t="s">
        <v>1119</v>
      </c>
      <c r="C743" s="73">
        <v>1</v>
      </c>
      <c r="D743" s="16"/>
      <c r="E743" s="81">
        <f>IFERROR(Tabla1[[#This Row],[Monto a pagar]]/Tabla1[[#This Row],[V m3 Bruto a otorgar]],0)</f>
        <v>0</v>
      </c>
      <c r="F743" s="82">
        <f>IFERROR((($B$14+$B$15)*(($B$17+Tabla1[[#This Row],[Valor CCE]]+$B$18)/3))*$B$13*Tabla1[[#This Row],[V m3 Bruto a otorgar]],0)</f>
        <v>0</v>
      </c>
    </row>
    <row r="744" spans="1:6" x14ac:dyDescent="0.25">
      <c r="A744" s="74" t="str">
        <f>IFERROR(VLOOKUP(Tabla1[[#This Row],[Nombre científico]],SISF_Nombres!$A$2:$B$1099,2,FALSE),0)</f>
        <v>Dormilona</v>
      </c>
      <c r="B744" s="72" t="s">
        <v>1120</v>
      </c>
      <c r="C744" s="73">
        <v>1</v>
      </c>
      <c r="D744" s="16"/>
      <c r="E744" s="81">
        <f>IFERROR(Tabla1[[#This Row],[Monto a pagar]]/Tabla1[[#This Row],[V m3 Bruto a otorgar]],0)</f>
        <v>0</v>
      </c>
      <c r="F744" s="82">
        <f>IFERROR((($B$14+$B$15)*(($B$17+Tabla1[[#This Row],[Valor CCE]]+$B$18)/3))*$B$13*Tabla1[[#This Row],[V m3 Bruto a otorgar]],0)</f>
        <v>0</v>
      </c>
    </row>
    <row r="745" spans="1:6" x14ac:dyDescent="0.25">
      <c r="A745" s="74" t="str">
        <f>IFERROR(VLOOKUP(Tabla1[[#This Row],[Nombre científico]],SISF_Nombres!$A$2:$B$1099,2,FALSE),0)</f>
        <v>Trúntago</v>
      </c>
      <c r="B745" s="72" t="s">
        <v>433</v>
      </c>
      <c r="C745" s="73">
        <v>2.7</v>
      </c>
      <c r="D745" s="16"/>
      <c r="E745" s="81">
        <f>IFERROR(Tabla1[[#This Row],[Monto a pagar]]/Tabla1[[#This Row],[V m3 Bruto a otorgar]],0)</f>
        <v>0</v>
      </c>
      <c r="F745" s="82">
        <f>IFERROR((($B$14+$B$15)*(($B$17+Tabla1[[#This Row],[Valor CCE]]+$B$18)/3))*$B$13*Tabla1[[#This Row],[V m3 Bruto a otorgar]],0)</f>
        <v>0</v>
      </c>
    </row>
    <row r="746" spans="1:6" x14ac:dyDescent="0.25">
      <c r="A746" s="74">
        <f>IFERROR(VLOOKUP(Tabla1[[#This Row],[Nombre científico]],SISF_Nombres!$A$2:$B$1099,2,FALSE),0)</f>
        <v>0</v>
      </c>
      <c r="B746" s="72" t="s">
        <v>436</v>
      </c>
      <c r="C746" s="73">
        <v>2.7</v>
      </c>
      <c r="D746" s="16"/>
      <c r="E746" s="81">
        <f>IFERROR(Tabla1[[#This Row],[Monto a pagar]]/Tabla1[[#This Row],[V m3 Bruto a otorgar]],0)</f>
        <v>0</v>
      </c>
      <c r="F746" s="82">
        <f>IFERROR((($B$14+$B$15)*(($B$17+Tabla1[[#This Row],[Valor CCE]]+$B$18)/3))*$B$13*Tabla1[[#This Row],[V m3 Bruto a otorgar]],0)</f>
        <v>0</v>
      </c>
    </row>
    <row r="747" spans="1:6" x14ac:dyDescent="0.25">
      <c r="A747" s="74" t="str">
        <f>IFERROR(VLOOKUP(Tabla1[[#This Row],[Nombre científico]],SISF_Nombres!$A$2:$B$1099,2,FALSE),0)</f>
        <v>Noni</v>
      </c>
      <c r="B747" s="72" t="s">
        <v>1121</v>
      </c>
      <c r="C747" s="73">
        <v>1</v>
      </c>
      <c r="D747" s="16"/>
      <c r="E747" s="81">
        <f>IFERROR(Tabla1[[#This Row],[Monto a pagar]]/Tabla1[[#This Row],[V m3 Bruto a otorgar]],0)</f>
        <v>0</v>
      </c>
      <c r="F747" s="82">
        <f>IFERROR((($B$14+$B$15)*(($B$17+Tabla1[[#This Row],[Valor CCE]]+$B$18)/3))*$B$13*Tabla1[[#This Row],[V m3 Bruto a otorgar]],0)</f>
        <v>0</v>
      </c>
    </row>
    <row r="748" spans="1:6" x14ac:dyDescent="0.25">
      <c r="A748" s="74" t="str">
        <f>IFERROR(VLOOKUP(Tabla1[[#This Row],[Nombre científico]],SISF_Nombres!$A$2:$B$1099,2,FALSE),0)</f>
        <v>Gaspadillo</v>
      </c>
      <c r="B748" s="72" t="s">
        <v>1122</v>
      </c>
      <c r="C748" s="73">
        <v>1</v>
      </c>
      <c r="D748" s="16"/>
      <c r="E748" s="81">
        <f>IFERROR(Tabla1[[#This Row],[Monto a pagar]]/Tabla1[[#This Row],[V m3 Bruto a otorgar]],0)</f>
        <v>0</v>
      </c>
      <c r="F748" s="82">
        <f>IFERROR((($B$14+$B$15)*(($B$17+Tabla1[[#This Row],[Valor CCE]]+$B$18)/3))*$B$13*Tabla1[[#This Row],[V m3 Bruto a otorgar]],0)</f>
        <v>0</v>
      </c>
    </row>
    <row r="749" spans="1:6" x14ac:dyDescent="0.25">
      <c r="A749" s="74" t="str">
        <f>IFERROR(VLOOKUP(Tabla1[[#This Row],[Nombre científico]],SISF_Nombres!$A$2:$B$1099,2,FALSE),0)</f>
        <v>Paují</v>
      </c>
      <c r="B749" s="72" t="s">
        <v>1123</v>
      </c>
      <c r="C749" s="73">
        <v>1</v>
      </c>
      <c r="D749" s="16"/>
      <c r="E749" s="81">
        <f>IFERROR(Tabla1[[#This Row],[Monto a pagar]]/Tabla1[[#This Row],[V m3 Bruto a otorgar]],0)</f>
        <v>0</v>
      </c>
      <c r="F749" s="82">
        <f>IFERROR((($B$14+$B$15)*(($B$17+Tabla1[[#This Row],[Valor CCE]]+$B$18)/3))*$B$13*Tabla1[[#This Row],[V m3 Bruto a otorgar]],0)</f>
        <v>0</v>
      </c>
    </row>
    <row r="750" spans="1:6" x14ac:dyDescent="0.25">
      <c r="A750" s="74" t="str">
        <f>IFERROR(VLOOKUP(Tabla1[[#This Row],[Nombre científico]],SISF_Nombres!$A$2:$B$1099,2,FALSE),0)</f>
        <v>Chirriador</v>
      </c>
      <c r="B750" s="72" t="s">
        <v>1124</v>
      </c>
      <c r="C750" s="73">
        <v>1</v>
      </c>
      <c r="D750" s="16"/>
      <c r="E750" s="81">
        <f>IFERROR(Tabla1[[#This Row],[Monto a pagar]]/Tabla1[[#This Row],[V m3 Bruto a otorgar]],0)</f>
        <v>0</v>
      </c>
      <c r="F750" s="82">
        <f>IFERROR((($B$14+$B$15)*(($B$17+Tabla1[[#This Row],[Valor CCE]]+$B$18)/3))*$B$13*Tabla1[[#This Row],[V m3 Bruto a otorgar]],0)</f>
        <v>0</v>
      </c>
    </row>
    <row r="751" spans="1:6" x14ac:dyDescent="0.25">
      <c r="A751" s="74" t="str">
        <f>IFERROR(VLOOKUP(Tabla1[[#This Row],[Nombre científico]],SISF_Nombres!$A$2:$B$1099,2,FALSE),0)</f>
        <v>Musaenda</v>
      </c>
      <c r="B751" s="72" t="s">
        <v>1125</v>
      </c>
      <c r="C751" s="73">
        <v>1</v>
      </c>
      <c r="D751" s="16"/>
      <c r="E751" s="81">
        <f>IFERROR(Tabla1[[#This Row],[Monto a pagar]]/Tabla1[[#This Row],[V m3 Bruto a otorgar]],0)</f>
        <v>0</v>
      </c>
      <c r="F751" s="82">
        <f>IFERROR((($B$14+$B$15)*(($B$17+Tabla1[[#This Row],[Valor CCE]]+$B$18)/3))*$B$13*Tabla1[[#This Row],[V m3 Bruto a otorgar]],0)</f>
        <v>0</v>
      </c>
    </row>
    <row r="752" spans="1:6" x14ac:dyDescent="0.25">
      <c r="A752" s="74" t="str">
        <f>IFERROR(VLOOKUP(Tabla1[[#This Row],[Nombre científico]],SISF_Nombres!$A$2:$B$1099,2,FALSE),0)</f>
        <v>Arrayán</v>
      </c>
      <c r="B752" s="72" t="s">
        <v>1126</v>
      </c>
      <c r="C752" s="73">
        <v>1</v>
      </c>
      <c r="D752" s="16"/>
      <c r="E752" s="81">
        <f>IFERROR(Tabla1[[#This Row],[Monto a pagar]]/Tabla1[[#This Row],[V m3 Bruto a otorgar]],0)</f>
        <v>0</v>
      </c>
      <c r="F752" s="82">
        <f>IFERROR((($B$14+$B$15)*(($B$17+Tabla1[[#This Row],[Valor CCE]]+$B$18)/3))*$B$13*Tabla1[[#This Row],[V m3 Bruto a otorgar]],0)</f>
        <v>0</v>
      </c>
    </row>
    <row r="753" spans="1:6" x14ac:dyDescent="0.25">
      <c r="A753" s="74" t="str">
        <f>IFERROR(VLOOKUP(Tabla1[[#This Row],[Nombre científico]],SISF_Nombres!$A$2:$B$1099,2,FALSE),0)</f>
        <v>Arrayán</v>
      </c>
      <c r="B753" s="72" t="s">
        <v>1127</v>
      </c>
      <c r="C753" s="73">
        <v>1</v>
      </c>
      <c r="D753" s="16"/>
      <c r="E753" s="81">
        <f>IFERROR(Tabla1[[#This Row],[Monto a pagar]]/Tabla1[[#This Row],[V m3 Bruto a otorgar]],0)</f>
        <v>0</v>
      </c>
      <c r="F753" s="82">
        <f>IFERROR((($B$14+$B$15)*(($B$17+Tabla1[[#This Row],[Valor CCE]]+$B$18)/3))*$B$13*Tabla1[[#This Row],[V m3 Bruto a otorgar]],0)</f>
        <v>0</v>
      </c>
    </row>
    <row r="754" spans="1:6" x14ac:dyDescent="0.25">
      <c r="A754" s="74" t="str">
        <f>IFERROR(VLOOKUP(Tabla1[[#This Row],[Nombre científico]],SISF_Nombres!$A$2:$B$1099,2,FALSE),0)</f>
        <v>Arrayancito</v>
      </c>
      <c r="B754" s="72" t="s">
        <v>1128</v>
      </c>
      <c r="C754" s="73">
        <v>1</v>
      </c>
      <c r="D754" s="16"/>
      <c r="E754" s="81">
        <f>IFERROR(Tabla1[[#This Row],[Monto a pagar]]/Tabla1[[#This Row],[V m3 Bruto a otorgar]],0)</f>
        <v>0</v>
      </c>
      <c r="F754" s="82">
        <f>IFERROR((($B$14+$B$15)*(($B$17+Tabla1[[#This Row],[Valor CCE]]+$B$18)/3))*$B$13*Tabla1[[#This Row],[V m3 Bruto a otorgar]],0)</f>
        <v>0</v>
      </c>
    </row>
    <row r="755" spans="1:6" x14ac:dyDescent="0.25">
      <c r="A755" s="74" t="str">
        <f>IFERROR(VLOOKUP(Tabla1[[#This Row],[Nombre científico]],SISF_Nombres!$A$2:$B$1099,2,FALSE),0)</f>
        <v>Arrayán</v>
      </c>
      <c r="B755" s="72" t="s">
        <v>1129</v>
      </c>
      <c r="C755" s="73">
        <v>1</v>
      </c>
      <c r="D755" s="16"/>
      <c r="E755" s="81">
        <f>IFERROR(Tabla1[[#This Row],[Monto a pagar]]/Tabla1[[#This Row],[V m3 Bruto a otorgar]],0)</f>
        <v>0</v>
      </c>
      <c r="F755" s="82">
        <f>IFERROR((($B$14+$B$15)*(($B$17+Tabla1[[#This Row],[Valor CCE]]+$B$18)/3))*$B$13*Tabla1[[#This Row],[V m3 Bruto a otorgar]],0)</f>
        <v>0</v>
      </c>
    </row>
    <row r="756" spans="1:6" x14ac:dyDescent="0.25">
      <c r="A756" s="74" t="str">
        <f>IFERROR(VLOOKUP(Tabla1[[#This Row],[Nombre científico]],SISF_Nombres!$A$2:$B$1099,2,FALSE),0)</f>
        <v>Arrayán</v>
      </c>
      <c r="B756" s="72" t="s">
        <v>1130</v>
      </c>
      <c r="C756" s="73">
        <v>1</v>
      </c>
      <c r="D756" s="16"/>
      <c r="E756" s="81">
        <f>IFERROR(Tabla1[[#This Row],[Monto a pagar]]/Tabla1[[#This Row],[V m3 Bruto a otorgar]],0)</f>
        <v>0</v>
      </c>
      <c r="F756" s="82">
        <f>IFERROR((($B$14+$B$15)*(($B$17+Tabla1[[#This Row],[Valor CCE]]+$B$18)/3))*$B$13*Tabla1[[#This Row],[V m3 Bruto a otorgar]],0)</f>
        <v>0</v>
      </c>
    </row>
    <row r="757" spans="1:6" x14ac:dyDescent="0.25">
      <c r="A757" s="74" t="str">
        <f>IFERROR(VLOOKUP(Tabla1[[#This Row],[Nombre científico]],SISF_Nombres!$A$2:$B$1099,2,FALSE),0)</f>
        <v>Guayabo Colorado</v>
      </c>
      <c r="B757" s="72" t="s">
        <v>1131</v>
      </c>
      <c r="C757" s="73">
        <v>1</v>
      </c>
      <c r="D757" s="16"/>
      <c r="E757" s="81">
        <f>IFERROR(Tabla1[[#This Row],[Monto a pagar]]/Tabla1[[#This Row],[V m3 Bruto a otorgar]],0)</f>
        <v>0</v>
      </c>
      <c r="F757" s="82">
        <f>IFERROR((($B$14+$B$15)*(($B$17+Tabla1[[#This Row],[Valor CCE]]+$B$18)/3))*$B$13*Tabla1[[#This Row],[V m3 Bruto a otorgar]],0)</f>
        <v>0</v>
      </c>
    </row>
    <row r="758" spans="1:6" x14ac:dyDescent="0.25">
      <c r="A758" s="74" t="str">
        <f>IFERROR(VLOOKUP(Tabla1[[#This Row],[Nombre científico]],SISF_Nombres!$A$2:$B$1099,2,FALSE),0)</f>
        <v>Aguanoso</v>
      </c>
      <c r="B758" s="72" t="s">
        <v>1132</v>
      </c>
      <c r="C758" s="73">
        <v>1</v>
      </c>
      <c r="D758" s="16"/>
      <c r="E758" s="81">
        <f>IFERROR(Tabla1[[#This Row],[Monto a pagar]]/Tabla1[[#This Row],[V m3 Bruto a otorgar]],0)</f>
        <v>0</v>
      </c>
      <c r="F758" s="82">
        <f>IFERROR((($B$14+$B$15)*(($B$17+Tabla1[[#This Row],[Valor CCE]]+$B$18)/3))*$B$13*Tabla1[[#This Row],[V m3 Bruto a otorgar]],0)</f>
        <v>0</v>
      </c>
    </row>
    <row r="759" spans="1:6" x14ac:dyDescent="0.25">
      <c r="A759" s="74" t="str">
        <f>IFERROR(VLOOKUP(Tabla1[[#This Row],[Nombre científico]],SISF_Nombres!$A$2:$B$1099,2,FALSE),0)</f>
        <v>Aguanoso</v>
      </c>
      <c r="B759" s="72" t="s">
        <v>1133</v>
      </c>
      <c r="C759" s="73">
        <v>1</v>
      </c>
      <c r="D759" s="16"/>
      <c r="E759" s="81">
        <f>IFERROR(Tabla1[[#This Row],[Monto a pagar]]/Tabla1[[#This Row],[V m3 Bruto a otorgar]],0)</f>
        <v>0</v>
      </c>
      <c r="F759" s="82">
        <f>IFERROR((($B$14+$B$15)*(($B$17+Tabla1[[#This Row],[Valor CCE]]+$B$18)/3))*$B$13*Tabla1[[#This Row],[V m3 Bruto a otorgar]],0)</f>
        <v>0</v>
      </c>
    </row>
    <row r="760" spans="1:6" x14ac:dyDescent="0.25">
      <c r="A760" s="74" t="str">
        <f>IFERROR(VLOOKUP(Tabla1[[#This Row],[Nombre científico]],SISF_Nombres!$A$2:$B$1099,2,FALSE),0)</f>
        <v xml:space="preserve">Aguanoso </v>
      </c>
      <c r="B760" s="72" t="s">
        <v>1134</v>
      </c>
      <c r="C760" s="73">
        <v>1</v>
      </c>
      <c r="D760" s="16"/>
      <c r="E760" s="81">
        <f>IFERROR(Tabla1[[#This Row],[Monto a pagar]]/Tabla1[[#This Row],[V m3 Bruto a otorgar]],0)</f>
        <v>0</v>
      </c>
      <c r="F760" s="82">
        <f>IFERROR((($B$14+$B$15)*(($B$17+Tabla1[[#This Row],[Valor CCE]]+$B$18)/3))*$B$13*Tabla1[[#This Row],[V m3 Bruto a otorgar]],0)</f>
        <v>0</v>
      </c>
    </row>
    <row r="761" spans="1:6" x14ac:dyDescent="0.25">
      <c r="A761" s="74" t="str">
        <f>IFERROR(VLOOKUP(Tabla1[[#This Row],[Nombre científico]],SISF_Nombres!$A$2:$B$1099,2,FALSE),0)</f>
        <v>Bálsamo</v>
      </c>
      <c r="B761" s="72" t="s">
        <v>439</v>
      </c>
      <c r="C761" s="73">
        <v>2.7</v>
      </c>
      <c r="D761" s="16"/>
      <c r="E761" s="81">
        <f>IFERROR(Tabla1[[#This Row],[Monto a pagar]]/Tabla1[[#This Row],[V m3 Bruto a otorgar]],0)</f>
        <v>0</v>
      </c>
      <c r="F761" s="82">
        <f>IFERROR((($B$14+$B$15)*(($B$17+Tabla1[[#This Row],[Valor CCE]]+$B$18)/3))*$B$13*Tabla1[[#This Row],[V m3 Bruto a otorgar]],0)</f>
        <v>0</v>
      </c>
    </row>
    <row r="762" spans="1:6" x14ac:dyDescent="0.25">
      <c r="A762" s="74" t="str">
        <f>IFERROR(VLOOKUP(Tabla1[[#This Row],[Nombre científico]],SISF_Nombres!$A$2:$B$1099,2,FALSE),0)</f>
        <v>Balsamito</v>
      </c>
      <c r="B762" s="72" t="s">
        <v>1135</v>
      </c>
      <c r="C762" s="73">
        <v>1</v>
      </c>
      <c r="D762" s="16"/>
      <c r="E762" s="81">
        <f>IFERROR(Tabla1[[#This Row],[Monto a pagar]]/Tabla1[[#This Row],[V m3 Bruto a otorgar]],0)</f>
        <v>0</v>
      </c>
      <c r="F762" s="82">
        <f>IFERROR((($B$14+$B$15)*(($B$17+Tabla1[[#This Row],[Valor CCE]]+$B$18)/3))*$B$13*Tabla1[[#This Row],[V m3 Bruto a otorgar]],0)</f>
        <v>0</v>
      </c>
    </row>
    <row r="763" spans="1:6" x14ac:dyDescent="0.25">
      <c r="A763" s="74" t="str">
        <f>IFERROR(VLOOKUP(Tabla1[[#This Row],[Nombre científico]],SISF_Nombres!$A$2:$B$1099,2,FALSE),0)</f>
        <v>Bálsamo</v>
      </c>
      <c r="B763" s="72" t="s">
        <v>1136</v>
      </c>
      <c r="C763" s="73">
        <v>1</v>
      </c>
      <c r="D763" s="16"/>
      <c r="E763" s="81">
        <f>IFERROR(Tabla1[[#This Row],[Monto a pagar]]/Tabla1[[#This Row],[V m3 Bruto a otorgar]],0)</f>
        <v>0</v>
      </c>
      <c r="F763" s="82">
        <f>IFERROR((($B$14+$B$15)*(($B$17+Tabla1[[#This Row],[Valor CCE]]+$B$18)/3))*$B$13*Tabla1[[#This Row],[V m3 Bruto a otorgar]],0)</f>
        <v>0</v>
      </c>
    </row>
    <row r="764" spans="1:6" x14ac:dyDescent="0.25">
      <c r="A764" s="74" t="str">
        <f>IFERROR(VLOOKUP(Tabla1[[#This Row],[Nombre científico]],SISF_Nombres!$A$2:$B$1099,2,FALSE),0)</f>
        <v>Espadero</v>
      </c>
      <c r="B764" s="72" t="s">
        <v>1137</v>
      </c>
      <c r="C764" s="73">
        <v>1</v>
      </c>
      <c r="D764" s="16"/>
      <c r="E764" s="81">
        <f>IFERROR(Tabla1[[#This Row],[Monto a pagar]]/Tabla1[[#This Row],[V m3 Bruto a otorgar]],0)</f>
        <v>0</v>
      </c>
      <c r="F764" s="82">
        <f>IFERROR((($B$14+$B$15)*(($B$17+Tabla1[[#This Row],[Valor CCE]]+$B$18)/3))*$B$13*Tabla1[[#This Row],[V m3 Bruto a otorgar]],0)</f>
        <v>0</v>
      </c>
    </row>
    <row r="765" spans="1:6" x14ac:dyDescent="0.25">
      <c r="A765" s="74" t="str">
        <f>IFERROR(VLOOKUP(Tabla1[[#This Row],[Nombre científico]],SISF_Nombres!$A$2:$B$1099,2,FALSE),0)</f>
        <v>Cucharo</v>
      </c>
      <c r="B765" s="72" t="s">
        <v>1138</v>
      </c>
      <c r="C765" s="73">
        <v>1</v>
      </c>
      <c r="D765" s="16"/>
      <c r="E765" s="81">
        <f>IFERROR(Tabla1[[#This Row],[Monto a pagar]]/Tabla1[[#This Row],[V m3 Bruto a otorgar]],0)</f>
        <v>0</v>
      </c>
      <c r="F765" s="82">
        <f>IFERROR((($B$14+$B$15)*(($B$17+Tabla1[[#This Row],[Valor CCE]]+$B$18)/3))*$B$13*Tabla1[[#This Row],[V m3 Bruto a otorgar]],0)</f>
        <v>0</v>
      </c>
    </row>
    <row r="766" spans="1:6" x14ac:dyDescent="0.25">
      <c r="A766" s="74" t="str">
        <f>IFERROR(VLOOKUP(Tabla1[[#This Row],[Nombre científico]],SISF_Nombres!$A$2:$B$1099,2,FALSE),0)</f>
        <v>Cucharo Blanco</v>
      </c>
      <c r="B766" s="72" t="s">
        <v>1139</v>
      </c>
      <c r="C766" s="73">
        <v>1</v>
      </c>
      <c r="D766" s="16"/>
      <c r="E766" s="81">
        <f>IFERROR(Tabla1[[#This Row],[Monto a pagar]]/Tabla1[[#This Row],[V m3 Bruto a otorgar]],0)</f>
        <v>0</v>
      </c>
      <c r="F766" s="82">
        <f>IFERROR((($B$14+$B$15)*(($B$17+Tabla1[[#This Row],[Valor CCE]]+$B$18)/3))*$B$13*Tabla1[[#This Row],[V m3 Bruto a otorgar]],0)</f>
        <v>0</v>
      </c>
    </row>
    <row r="767" spans="1:6" x14ac:dyDescent="0.25">
      <c r="A767" s="74" t="str">
        <f>IFERROR(VLOOKUP(Tabla1[[#This Row],[Nombre científico]],SISF_Nombres!$A$2:$B$1099,2,FALSE),0)</f>
        <v>Cucharo</v>
      </c>
      <c r="B767" s="72" t="s">
        <v>1140</v>
      </c>
      <c r="C767" s="73">
        <v>1</v>
      </c>
      <c r="D767" s="16"/>
      <c r="E767" s="81">
        <f>IFERROR(Tabla1[[#This Row],[Monto a pagar]]/Tabla1[[#This Row],[V m3 Bruto a otorgar]],0)</f>
        <v>0</v>
      </c>
      <c r="F767" s="82">
        <f>IFERROR((($B$14+$B$15)*(($B$17+Tabla1[[#This Row],[Valor CCE]]+$B$18)/3))*$B$13*Tabla1[[#This Row],[V m3 Bruto a otorgar]],0)</f>
        <v>0</v>
      </c>
    </row>
    <row r="768" spans="1:6" x14ac:dyDescent="0.25">
      <c r="A768" s="74" t="str">
        <f>IFERROR(VLOOKUP(Tabla1[[#This Row],[Nombre científico]],SISF_Nombres!$A$2:$B$1099,2,FALSE),0)</f>
        <v>Anón de Monte</v>
      </c>
      <c r="B768" s="72" t="s">
        <v>1141</v>
      </c>
      <c r="C768" s="73">
        <v>1</v>
      </c>
      <c r="D768" s="16"/>
      <c r="E768" s="81">
        <f>IFERROR(Tabla1[[#This Row],[Monto a pagar]]/Tabla1[[#This Row],[V m3 Bruto a otorgar]],0)</f>
        <v>0</v>
      </c>
      <c r="F768" s="82">
        <f>IFERROR((($B$14+$B$15)*(($B$17+Tabla1[[#This Row],[Valor CCE]]+$B$18)/3))*$B$13*Tabla1[[#This Row],[V m3 Bruto a otorgar]],0)</f>
        <v>0</v>
      </c>
    </row>
    <row r="769" spans="1:6" x14ac:dyDescent="0.25">
      <c r="A769" s="74" t="str">
        <f>IFERROR(VLOOKUP(Tabla1[[#This Row],[Nombre científico]],SISF_Nombres!$A$2:$B$1099,2,FALSE),0)</f>
        <v>Peine de Mono</v>
      </c>
      <c r="B769" s="72" t="s">
        <v>1142</v>
      </c>
      <c r="C769" s="73">
        <v>1</v>
      </c>
      <c r="D769" s="16"/>
      <c r="E769" s="81">
        <f>IFERROR(Tabla1[[#This Row],[Monto a pagar]]/Tabla1[[#This Row],[V m3 Bruto a otorgar]],0)</f>
        <v>0</v>
      </c>
      <c r="F769" s="82">
        <f>IFERROR((($B$14+$B$15)*(($B$17+Tabla1[[#This Row],[Valor CCE]]+$B$18)/3))*$B$13*Tabla1[[#This Row],[V m3 Bruto a otorgar]],0)</f>
        <v>0</v>
      </c>
    </row>
    <row r="770" spans="1:6" x14ac:dyDescent="0.25">
      <c r="A770" s="74" t="str">
        <f>IFERROR(VLOOKUP(Tabla1[[#This Row],[Nombre científico]],SISF_Nombres!$A$2:$B$1099,2,FALSE),0)</f>
        <v>Anón</v>
      </c>
      <c r="B770" s="72" t="s">
        <v>1143</v>
      </c>
      <c r="C770" s="73">
        <v>1</v>
      </c>
      <c r="D770" s="16"/>
      <c r="E770" s="81">
        <f>IFERROR(Tabla1[[#This Row],[Monto a pagar]]/Tabla1[[#This Row],[V m3 Bruto a otorgar]],0)</f>
        <v>0</v>
      </c>
      <c r="F770" s="82">
        <f>IFERROR((($B$14+$B$15)*(($B$17+Tabla1[[#This Row],[Valor CCE]]+$B$18)/3))*$B$13*Tabla1[[#This Row],[V m3 Bruto a otorgar]],0)</f>
        <v>0</v>
      </c>
    </row>
    <row r="771" spans="1:6" x14ac:dyDescent="0.25">
      <c r="A771" s="74" t="str">
        <f>IFERROR(VLOOKUP(Tabla1[[#This Row],[Nombre científico]],SISF_Nombres!$A$2:$B$1099,2,FALSE),0)</f>
        <v>Caidita</v>
      </c>
      <c r="B771" s="72" t="s">
        <v>1144</v>
      </c>
      <c r="C771" s="73">
        <v>1</v>
      </c>
      <c r="D771" s="16"/>
      <c r="E771" s="81">
        <f>IFERROR(Tabla1[[#This Row],[Monto a pagar]]/Tabla1[[#This Row],[V m3 Bruto a otorgar]],0)</f>
        <v>0</v>
      </c>
      <c r="F771" s="82">
        <f>IFERROR((($B$14+$B$15)*(($B$17+Tabla1[[#This Row],[Valor CCE]]+$B$18)/3))*$B$13*Tabla1[[#This Row],[V m3 Bruto a otorgar]],0)</f>
        <v>0</v>
      </c>
    </row>
    <row r="772" spans="1:6" x14ac:dyDescent="0.25">
      <c r="A772" s="74" t="str">
        <f>IFERROR(VLOOKUP(Tabla1[[#This Row],[Nombre científico]],SISF_Nombres!$A$2:$B$1099,2,FALSE),0)</f>
        <v>Laurel Baboso</v>
      </c>
      <c r="B772" s="72" t="s">
        <v>1145</v>
      </c>
      <c r="C772" s="73">
        <v>1</v>
      </c>
      <c r="D772" s="16"/>
      <c r="E772" s="81">
        <f>IFERROR(Tabla1[[#This Row],[Monto a pagar]]/Tabla1[[#This Row],[V m3 Bruto a otorgar]],0)</f>
        <v>0</v>
      </c>
      <c r="F772" s="82">
        <f>IFERROR((($B$14+$B$15)*(($B$17+Tabla1[[#This Row],[Valor CCE]]+$B$18)/3))*$B$13*Tabla1[[#This Row],[V m3 Bruto a otorgar]],0)</f>
        <v>0</v>
      </c>
    </row>
    <row r="773" spans="1:6" x14ac:dyDescent="0.25">
      <c r="A773" s="74" t="str">
        <f>IFERROR(VLOOKUP(Tabla1[[#This Row],[Nombre científico]],SISF_Nombres!$A$2:$B$1099,2,FALSE),0)</f>
        <v>Laurel Mierda</v>
      </c>
      <c r="B773" s="72" t="s">
        <v>1146</v>
      </c>
      <c r="C773" s="73">
        <v>1</v>
      </c>
      <c r="D773" s="16"/>
      <c r="E773" s="81">
        <f>IFERROR(Tabla1[[#This Row],[Monto a pagar]]/Tabla1[[#This Row],[V m3 Bruto a otorgar]],0)</f>
        <v>0</v>
      </c>
      <c r="F773" s="82">
        <f>IFERROR((($B$14+$B$15)*(($B$17+Tabla1[[#This Row],[Valor CCE]]+$B$18)/3))*$B$13*Tabla1[[#This Row],[V m3 Bruto a otorgar]],0)</f>
        <v>0</v>
      </c>
    </row>
    <row r="774" spans="1:6" x14ac:dyDescent="0.25">
      <c r="A774" s="74" t="str">
        <f>IFERROR(VLOOKUP(Tabla1[[#This Row],[Nombre científico]],SISF_Nombres!$A$2:$B$1099,2,FALSE),0)</f>
        <v>Laurel</v>
      </c>
      <c r="B774" s="72" t="s">
        <v>1147</v>
      </c>
      <c r="C774" s="73">
        <v>1</v>
      </c>
      <c r="D774" s="16"/>
      <c r="E774" s="81">
        <f>IFERROR(Tabla1[[#This Row],[Monto a pagar]]/Tabla1[[#This Row],[V m3 Bruto a otorgar]],0)</f>
        <v>0</v>
      </c>
      <c r="F774" s="82">
        <f>IFERROR((($B$14+$B$15)*(($B$17+Tabla1[[#This Row],[Valor CCE]]+$B$18)/3))*$B$13*Tabla1[[#This Row],[V m3 Bruto a otorgar]],0)</f>
        <v>0</v>
      </c>
    </row>
    <row r="775" spans="1:6" x14ac:dyDescent="0.25">
      <c r="A775" s="74" t="str">
        <f>IFERROR(VLOOKUP(Tabla1[[#This Row],[Nombre científico]],SISF_Nombres!$A$2:$B$1099,2,FALSE),0)</f>
        <v>Laurel Negro</v>
      </c>
      <c r="B775" s="72" t="s">
        <v>1148</v>
      </c>
      <c r="C775" s="73">
        <v>1</v>
      </c>
      <c r="D775" s="16"/>
      <c r="E775" s="81">
        <f>IFERROR(Tabla1[[#This Row],[Monto a pagar]]/Tabla1[[#This Row],[V m3 Bruto a otorgar]],0)</f>
        <v>0</v>
      </c>
      <c r="F775" s="82">
        <f>IFERROR((($B$14+$B$15)*(($B$17+Tabla1[[#This Row],[Valor CCE]]+$B$18)/3))*$B$13*Tabla1[[#This Row],[V m3 Bruto a otorgar]],0)</f>
        <v>0</v>
      </c>
    </row>
    <row r="776" spans="1:6" x14ac:dyDescent="0.25">
      <c r="A776" s="74" t="str">
        <f>IFERROR(VLOOKUP(Tabla1[[#This Row],[Nombre científico]],SISF_Nombres!$A$2:$B$1099,2,FALSE),0)</f>
        <v>Laurel</v>
      </c>
      <c r="B776" s="72" t="s">
        <v>1149</v>
      </c>
      <c r="C776" s="73">
        <v>1</v>
      </c>
      <c r="D776" s="16"/>
      <c r="E776" s="81">
        <f>IFERROR(Tabla1[[#This Row],[Monto a pagar]]/Tabla1[[#This Row],[V m3 Bruto a otorgar]],0)</f>
        <v>0</v>
      </c>
      <c r="F776" s="82">
        <f>IFERROR((($B$14+$B$15)*(($B$17+Tabla1[[#This Row],[Valor CCE]]+$B$18)/3))*$B$13*Tabla1[[#This Row],[V m3 Bruto a otorgar]],0)</f>
        <v>0</v>
      </c>
    </row>
    <row r="777" spans="1:6" x14ac:dyDescent="0.25">
      <c r="A777" s="74" t="str">
        <f>IFERROR(VLOOKUP(Tabla1[[#This Row],[Nombre científico]],SISF_Nombres!$A$2:$B$1099,2,FALSE),0)</f>
        <v>Laurel</v>
      </c>
      <c r="B777" s="72" t="s">
        <v>1150</v>
      </c>
      <c r="C777" s="73">
        <v>1</v>
      </c>
      <c r="D777" s="16"/>
      <c r="E777" s="81">
        <f>IFERROR(Tabla1[[#This Row],[Monto a pagar]]/Tabla1[[#This Row],[V m3 Bruto a otorgar]],0)</f>
        <v>0</v>
      </c>
      <c r="F777" s="82">
        <f>IFERROR((($B$14+$B$15)*(($B$17+Tabla1[[#This Row],[Valor CCE]]+$B$18)/3))*$B$13*Tabla1[[#This Row],[V m3 Bruto a otorgar]],0)</f>
        <v>0</v>
      </c>
    </row>
    <row r="778" spans="1:6" x14ac:dyDescent="0.25">
      <c r="A778" s="74" t="str">
        <f>IFERROR(VLOOKUP(Tabla1[[#This Row],[Nombre científico]],SISF_Nombres!$A$2:$B$1099,2,FALSE),0)</f>
        <v>Laurel</v>
      </c>
      <c r="B778" s="72" t="s">
        <v>1151</v>
      </c>
      <c r="C778" s="73">
        <v>1</v>
      </c>
      <c r="D778" s="16"/>
      <c r="E778" s="81">
        <f>IFERROR(Tabla1[[#This Row],[Monto a pagar]]/Tabla1[[#This Row],[V m3 Bruto a otorgar]],0)</f>
        <v>0</v>
      </c>
      <c r="F778" s="82">
        <f>IFERROR((($B$14+$B$15)*(($B$17+Tabla1[[#This Row],[Valor CCE]]+$B$18)/3))*$B$13*Tabla1[[#This Row],[V m3 Bruto a otorgar]],0)</f>
        <v>0</v>
      </c>
    </row>
    <row r="779" spans="1:6" x14ac:dyDescent="0.25">
      <c r="A779" s="74">
        <f>IFERROR(VLOOKUP(Tabla1[[#This Row],[Nombre científico]],SISF_Nombres!$A$2:$B$1099,2,FALSE),0)</f>
        <v>0</v>
      </c>
      <c r="B779" s="72" t="s">
        <v>442</v>
      </c>
      <c r="C779" s="73">
        <v>1.7</v>
      </c>
      <c r="D779" s="16"/>
      <c r="E779" s="81">
        <f>IFERROR(Tabla1[[#This Row],[Monto a pagar]]/Tabla1[[#This Row],[V m3 Bruto a otorgar]],0)</f>
        <v>0</v>
      </c>
      <c r="F779" s="82">
        <f>IFERROR((($B$14+$B$15)*(($B$17+Tabla1[[#This Row],[Valor CCE]]+$B$18)/3))*$B$13*Tabla1[[#This Row],[V m3 Bruto a otorgar]],0)</f>
        <v>0</v>
      </c>
    </row>
    <row r="780" spans="1:6" x14ac:dyDescent="0.25">
      <c r="A780" s="74" t="str">
        <f>IFERROR(VLOOKUP(Tabla1[[#This Row],[Nombre científico]],SISF_Nombres!$A$2:$B$1099,2,FALSE),0)</f>
        <v>Caidita</v>
      </c>
      <c r="B780" s="72" t="s">
        <v>1152</v>
      </c>
      <c r="C780" s="73">
        <v>1</v>
      </c>
      <c r="D780" s="16"/>
      <c r="E780" s="81">
        <f>IFERROR(Tabla1[[#This Row],[Monto a pagar]]/Tabla1[[#This Row],[V m3 Bruto a otorgar]],0)</f>
        <v>0</v>
      </c>
      <c r="F780" s="82">
        <f>IFERROR((($B$14+$B$15)*(($B$17+Tabla1[[#This Row],[Valor CCE]]+$B$18)/3))*$B$13*Tabla1[[#This Row],[V m3 Bruto a otorgar]],0)</f>
        <v>0</v>
      </c>
    </row>
    <row r="781" spans="1:6" x14ac:dyDescent="0.25">
      <c r="A781" s="74" t="str">
        <f>IFERROR(VLOOKUP(Tabla1[[#This Row],[Nombre científico]],SISF_Nombres!$A$2:$B$1099,2,FALSE),0)</f>
        <v>Laurel</v>
      </c>
      <c r="B781" s="72" t="s">
        <v>1153</v>
      </c>
      <c r="C781" s="73">
        <v>1</v>
      </c>
      <c r="D781" s="16"/>
      <c r="E781" s="81">
        <f>IFERROR(Tabla1[[#This Row],[Monto a pagar]]/Tabla1[[#This Row],[V m3 Bruto a otorgar]],0)</f>
        <v>0</v>
      </c>
      <c r="F781" s="82">
        <f>IFERROR((($B$14+$B$15)*(($B$17+Tabla1[[#This Row],[Valor CCE]]+$B$18)/3))*$B$13*Tabla1[[#This Row],[V m3 Bruto a otorgar]],0)</f>
        <v>0</v>
      </c>
    </row>
    <row r="782" spans="1:6" x14ac:dyDescent="0.25">
      <c r="A782" s="74" t="str">
        <f>IFERROR(VLOOKUP(Tabla1[[#This Row],[Nombre científico]],SISF_Nombres!$A$2:$B$1099,2,FALSE),0)</f>
        <v>Palometa</v>
      </c>
      <c r="B782" s="72" t="s">
        <v>1154</v>
      </c>
      <c r="C782" s="73">
        <v>1</v>
      </c>
      <c r="D782" s="16"/>
      <c r="E782" s="81">
        <f>IFERROR(Tabla1[[#This Row],[Monto a pagar]]/Tabla1[[#This Row],[V m3 Bruto a otorgar]],0)</f>
        <v>0</v>
      </c>
      <c r="F782" s="82">
        <f>IFERROR((($B$14+$B$15)*(($B$17+Tabla1[[#This Row],[Valor CCE]]+$B$18)/3))*$B$13*Tabla1[[#This Row],[V m3 Bruto a otorgar]],0)</f>
        <v>0</v>
      </c>
    </row>
    <row r="783" spans="1:6" x14ac:dyDescent="0.25">
      <c r="A783" s="74" t="str">
        <f>IFERROR(VLOOKUP(Tabla1[[#This Row],[Nombre científico]],SISF_Nombres!$A$2:$B$1099,2,FALSE),0)</f>
        <v>Palometa</v>
      </c>
      <c r="B783" s="72" t="s">
        <v>1155</v>
      </c>
      <c r="C783" s="73">
        <v>1</v>
      </c>
      <c r="D783" s="16"/>
      <c r="E783" s="81">
        <f>IFERROR(Tabla1[[#This Row],[Monto a pagar]]/Tabla1[[#This Row],[V m3 Bruto a otorgar]],0)</f>
        <v>0</v>
      </c>
      <c r="F783" s="82">
        <f>IFERROR((($B$14+$B$15)*(($B$17+Tabla1[[#This Row],[Valor CCE]]+$B$18)/3))*$B$13*Tabla1[[#This Row],[V m3 Bruto a otorgar]],0)</f>
        <v>0</v>
      </c>
    </row>
    <row r="784" spans="1:6" x14ac:dyDescent="0.25">
      <c r="A784" s="74" t="str">
        <f>IFERROR(VLOOKUP(Tabla1[[#This Row],[Nombre científico]],SISF_Nombres!$A$2:$B$1099,2,FALSE),0)</f>
        <v>Palometa</v>
      </c>
      <c r="B784" s="72" t="s">
        <v>1156</v>
      </c>
      <c r="C784" s="73">
        <v>1</v>
      </c>
      <c r="D784" s="16"/>
      <c r="E784" s="81">
        <f>IFERROR(Tabla1[[#This Row],[Monto a pagar]]/Tabla1[[#This Row],[V m3 Bruto a otorgar]],0)</f>
        <v>0</v>
      </c>
      <c r="F784" s="82">
        <f>IFERROR((($B$14+$B$15)*(($B$17+Tabla1[[#This Row],[Valor CCE]]+$B$18)/3))*$B$13*Tabla1[[#This Row],[V m3 Bruto a otorgar]],0)</f>
        <v>0</v>
      </c>
    </row>
    <row r="785" spans="1:6" x14ac:dyDescent="0.25">
      <c r="A785" s="74" t="str">
        <f>IFERROR(VLOOKUP(Tabla1[[#This Row],[Nombre científico]],SISF_Nombres!$A$2:$B$1099,2,FALSE),0)</f>
        <v>Contragavilana</v>
      </c>
      <c r="B785" s="72" t="s">
        <v>1157</v>
      </c>
      <c r="C785" s="73">
        <v>1</v>
      </c>
      <c r="D785" s="16"/>
      <c r="E785" s="81">
        <f>IFERROR(Tabla1[[#This Row],[Monto a pagar]]/Tabla1[[#This Row],[V m3 Bruto a otorgar]],0)</f>
        <v>0</v>
      </c>
      <c r="F785" s="82">
        <f>IFERROR((($B$14+$B$15)*(($B$17+Tabla1[[#This Row],[Valor CCE]]+$B$18)/3))*$B$13*Tabla1[[#This Row],[V m3 Bruto a otorgar]],0)</f>
        <v>0</v>
      </c>
    </row>
    <row r="786" spans="1:6" x14ac:dyDescent="0.25">
      <c r="A786" s="74" t="str">
        <f>IFERROR(VLOOKUP(Tabla1[[#This Row],[Nombre científico]],SISF_Nombres!$A$2:$B$1099,2,FALSE),0)</f>
        <v>Riñón</v>
      </c>
      <c r="B786" s="72" t="s">
        <v>1158</v>
      </c>
      <c r="C786" s="73">
        <v>1</v>
      </c>
      <c r="D786" s="16"/>
      <c r="E786" s="81">
        <f>IFERROR(Tabla1[[#This Row],[Monto a pagar]]/Tabla1[[#This Row],[V m3 Bruto a otorgar]],0)</f>
        <v>0</v>
      </c>
      <c r="F786" s="82">
        <f>IFERROR((($B$14+$B$15)*(($B$17+Tabla1[[#This Row],[Valor CCE]]+$B$18)/3))*$B$13*Tabla1[[#This Row],[V m3 Bruto a otorgar]],0)</f>
        <v>0</v>
      </c>
    </row>
    <row r="787" spans="1:6" x14ac:dyDescent="0.25">
      <c r="A787" s="74" t="str">
        <f>IFERROR(VLOOKUP(Tabla1[[#This Row],[Nombre científico]],SISF_Nombres!$A$2:$B$1099,2,FALSE),0)</f>
        <v>Balso</v>
      </c>
      <c r="B787" s="72" t="s">
        <v>445</v>
      </c>
      <c r="C787" s="73">
        <v>1.7</v>
      </c>
      <c r="D787" s="16"/>
      <c r="E787" s="81">
        <f>IFERROR(Tabla1[[#This Row],[Monto a pagar]]/Tabla1[[#This Row],[V m3 Bruto a otorgar]],0)</f>
        <v>0</v>
      </c>
      <c r="F787" s="82">
        <f>IFERROR((($B$14+$B$15)*(($B$17+Tabla1[[#This Row],[Valor CCE]]+$B$18)/3))*$B$13*Tabla1[[#This Row],[V m3 Bruto a otorgar]],0)</f>
        <v>0</v>
      </c>
    </row>
    <row r="788" spans="1:6" x14ac:dyDescent="0.25">
      <c r="A788" s="74" t="str">
        <f>IFERROR(VLOOKUP(Tabla1[[#This Row],[Nombre científico]],SISF_Nombres!$A$2:$B$1099,2,FALSE),0)</f>
        <v>Laurel</v>
      </c>
      <c r="B788" s="72" t="s">
        <v>1159</v>
      </c>
      <c r="C788" s="73">
        <v>1</v>
      </c>
      <c r="D788" s="16"/>
      <c r="E788" s="81">
        <f>IFERROR(Tabla1[[#This Row],[Monto a pagar]]/Tabla1[[#This Row],[V m3 Bruto a otorgar]],0)</f>
        <v>0</v>
      </c>
      <c r="F788" s="82">
        <f>IFERROR((($B$14+$B$15)*(($B$17+Tabla1[[#This Row],[Valor CCE]]+$B$18)/3))*$B$13*Tabla1[[#This Row],[V m3 Bruto a otorgar]],0)</f>
        <v>0</v>
      </c>
    </row>
    <row r="789" spans="1:6" x14ac:dyDescent="0.25">
      <c r="A789" s="74" t="str">
        <f>IFERROR(VLOOKUP(Tabla1[[#This Row],[Nombre científico]],SISF_Nombres!$A$2:$B$1099,2,FALSE),0)</f>
        <v>Laurel</v>
      </c>
      <c r="B789" s="72" t="s">
        <v>1160</v>
      </c>
      <c r="C789" s="73">
        <v>1</v>
      </c>
      <c r="D789" s="16"/>
      <c r="E789" s="81">
        <f>IFERROR(Tabla1[[#This Row],[Monto a pagar]]/Tabla1[[#This Row],[V m3 Bruto a otorgar]],0)</f>
        <v>0</v>
      </c>
      <c r="F789" s="82">
        <f>IFERROR((($B$14+$B$15)*(($B$17+Tabla1[[#This Row],[Valor CCE]]+$B$18)/3))*$B$13*Tabla1[[#This Row],[V m3 Bruto a otorgar]],0)</f>
        <v>0</v>
      </c>
    </row>
    <row r="790" spans="1:6" x14ac:dyDescent="0.25">
      <c r="A790" s="74" t="str">
        <f>IFERROR(VLOOKUP(Tabla1[[#This Row],[Nombre científico]],SISF_Nombres!$A$2:$B$1099,2,FALSE),0)</f>
        <v>Laurel</v>
      </c>
      <c r="B790" s="72" t="s">
        <v>1161</v>
      </c>
      <c r="C790" s="73">
        <v>1</v>
      </c>
      <c r="D790" s="16"/>
      <c r="E790" s="81">
        <f>IFERROR(Tabla1[[#This Row],[Monto a pagar]]/Tabla1[[#This Row],[V m3 Bruto a otorgar]],0)</f>
        <v>0</v>
      </c>
      <c r="F790" s="82">
        <f>IFERROR((($B$14+$B$15)*(($B$17+Tabla1[[#This Row],[Valor CCE]]+$B$18)/3))*$B$13*Tabla1[[#This Row],[V m3 Bruto a otorgar]],0)</f>
        <v>0</v>
      </c>
    </row>
    <row r="791" spans="1:6" x14ac:dyDescent="0.25">
      <c r="A791" s="74" t="str">
        <f>IFERROR(VLOOKUP(Tabla1[[#This Row],[Nombre científico]],SISF_Nombres!$A$2:$B$1099,2,FALSE),0)</f>
        <v>Laurel Tuno</v>
      </c>
      <c r="B791" s="72" t="s">
        <v>1162</v>
      </c>
      <c r="C791" s="73">
        <v>1</v>
      </c>
      <c r="D791" s="16"/>
      <c r="E791" s="81">
        <f>IFERROR(Tabla1[[#This Row],[Monto a pagar]]/Tabla1[[#This Row],[V m3 Bruto a otorgar]],0)</f>
        <v>0</v>
      </c>
      <c r="F791" s="82">
        <f>IFERROR((($B$14+$B$15)*(($B$17+Tabla1[[#This Row],[Valor CCE]]+$B$18)/3))*$B$13*Tabla1[[#This Row],[V m3 Bruto a otorgar]],0)</f>
        <v>0</v>
      </c>
    </row>
    <row r="792" spans="1:6" x14ac:dyDescent="0.25">
      <c r="A792" s="74" t="str">
        <f>IFERROR(VLOOKUP(Tabla1[[#This Row],[Nombre científico]],SISF_Nombres!$A$2:$B$1099,2,FALSE),0)</f>
        <v>Laurel Molinillo</v>
      </c>
      <c r="B792" s="72" t="s">
        <v>1163</v>
      </c>
      <c r="C792" s="73">
        <v>1</v>
      </c>
      <c r="D792" s="16"/>
      <c r="E792" s="81">
        <f>IFERROR(Tabla1[[#This Row],[Monto a pagar]]/Tabla1[[#This Row],[V m3 Bruto a otorgar]],0)</f>
        <v>0</v>
      </c>
      <c r="F792" s="82">
        <f>IFERROR((($B$14+$B$15)*(($B$17+Tabla1[[#This Row],[Valor CCE]]+$B$18)/3))*$B$13*Tabla1[[#This Row],[V m3 Bruto a otorgar]],0)</f>
        <v>0</v>
      </c>
    </row>
    <row r="793" spans="1:6" x14ac:dyDescent="0.25">
      <c r="A793" s="74" t="str">
        <f>IFERROR(VLOOKUP(Tabla1[[#This Row],[Nombre científico]],SISF_Nombres!$A$2:$B$1099,2,FALSE),0)</f>
        <v>Laurel</v>
      </c>
      <c r="B793" s="72" t="s">
        <v>1164</v>
      </c>
      <c r="C793" s="73">
        <v>1</v>
      </c>
      <c r="D793" s="16"/>
      <c r="E793" s="81">
        <f>IFERROR(Tabla1[[#This Row],[Monto a pagar]]/Tabla1[[#This Row],[V m3 Bruto a otorgar]],0)</f>
        <v>0</v>
      </c>
      <c r="F793" s="82">
        <f>IFERROR((($B$14+$B$15)*(($B$17+Tabla1[[#This Row],[Valor CCE]]+$B$18)/3))*$B$13*Tabla1[[#This Row],[V m3 Bruto a otorgar]],0)</f>
        <v>0</v>
      </c>
    </row>
    <row r="794" spans="1:6" x14ac:dyDescent="0.25">
      <c r="A794" s="74" t="str">
        <f>IFERROR(VLOOKUP(Tabla1[[#This Row],[Nombre científico]],SISF_Nombres!$A$2:$B$1099,2,FALSE),0)</f>
        <v>Laurel</v>
      </c>
      <c r="B794" s="72" t="s">
        <v>1165</v>
      </c>
      <c r="C794" s="73">
        <v>1</v>
      </c>
      <c r="D794" s="16"/>
      <c r="E794" s="81">
        <f>IFERROR(Tabla1[[#This Row],[Monto a pagar]]/Tabla1[[#This Row],[V m3 Bruto a otorgar]],0)</f>
        <v>0</v>
      </c>
      <c r="F794" s="82">
        <f>IFERROR((($B$14+$B$15)*(($B$17+Tabla1[[#This Row],[Valor CCE]]+$B$18)/3))*$B$13*Tabla1[[#This Row],[V m3 Bruto a otorgar]],0)</f>
        <v>0</v>
      </c>
    </row>
    <row r="795" spans="1:6" x14ac:dyDescent="0.25">
      <c r="A795" s="74" t="str">
        <f>IFERROR(VLOOKUP(Tabla1[[#This Row],[Nombre científico]],SISF_Nombres!$A$2:$B$1099,2,FALSE),0)</f>
        <v>Laurel</v>
      </c>
      <c r="B795" s="72" t="s">
        <v>1166</v>
      </c>
      <c r="C795" s="73">
        <v>1</v>
      </c>
      <c r="D795" s="16"/>
      <c r="E795" s="81">
        <f>IFERROR(Tabla1[[#This Row],[Monto a pagar]]/Tabla1[[#This Row],[V m3 Bruto a otorgar]],0)</f>
        <v>0</v>
      </c>
      <c r="F795" s="82">
        <f>IFERROR((($B$14+$B$15)*(($B$17+Tabla1[[#This Row],[Valor CCE]]+$B$18)/3))*$B$13*Tabla1[[#This Row],[V m3 Bruto a otorgar]],0)</f>
        <v>0</v>
      </c>
    </row>
    <row r="796" spans="1:6" x14ac:dyDescent="0.25">
      <c r="A796" s="74" t="str">
        <f>IFERROR(VLOOKUP(Tabla1[[#This Row],[Nombre científico]],SISF_Nombres!$A$2:$B$1099,2,FALSE),0)</f>
        <v>Chimbusa</v>
      </c>
      <c r="B796" s="72" t="s">
        <v>1167</v>
      </c>
      <c r="C796" s="73">
        <v>1</v>
      </c>
      <c r="D796" s="16"/>
      <c r="E796" s="81">
        <f>IFERROR(Tabla1[[#This Row],[Monto a pagar]]/Tabla1[[#This Row],[V m3 Bruto a otorgar]],0)</f>
        <v>0</v>
      </c>
      <c r="F796" s="82">
        <f>IFERROR((($B$14+$B$15)*(($B$17+Tabla1[[#This Row],[Valor CCE]]+$B$18)/3))*$B$13*Tabla1[[#This Row],[V m3 Bruto a otorgar]],0)</f>
        <v>0</v>
      </c>
    </row>
    <row r="797" spans="1:6" x14ac:dyDescent="0.25">
      <c r="A797" s="74" t="str">
        <f>IFERROR(VLOOKUP(Tabla1[[#This Row],[Nombre científico]],SISF_Nombres!$A$2:$B$1099,2,FALSE),0)</f>
        <v>Escobo</v>
      </c>
      <c r="B797" s="72" t="s">
        <v>1168</v>
      </c>
      <c r="C797" s="73">
        <v>1</v>
      </c>
      <c r="D797" s="16"/>
      <c r="E797" s="81">
        <f>IFERROR(Tabla1[[#This Row],[Monto a pagar]]/Tabla1[[#This Row],[V m3 Bruto a otorgar]],0)</f>
        <v>0</v>
      </c>
      <c r="F797" s="82">
        <f>IFERROR((($B$14+$B$15)*(($B$17+Tabla1[[#This Row],[Valor CCE]]+$B$18)/3))*$B$13*Tabla1[[#This Row],[V m3 Bruto a otorgar]],0)</f>
        <v>0</v>
      </c>
    </row>
    <row r="798" spans="1:6" x14ac:dyDescent="0.25">
      <c r="A798" s="74" t="str">
        <f>IFERROR(VLOOKUP(Tabla1[[#This Row],[Nombre científico]],SISF_Nombres!$A$2:$B$1099,2,FALSE),0)</f>
        <v>Amarillo</v>
      </c>
      <c r="B798" s="72" t="s">
        <v>1169</v>
      </c>
      <c r="C798" s="73">
        <v>1</v>
      </c>
      <c r="D798" s="16"/>
      <c r="E798" s="81">
        <f>IFERROR(Tabla1[[#This Row],[Monto a pagar]]/Tabla1[[#This Row],[V m3 Bruto a otorgar]],0)</f>
        <v>0</v>
      </c>
      <c r="F798" s="82">
        <f>IFERROR((($B$14+$B$15)*(($B$17+Tabla1[[#This Row],[Valor CCE]]+$B$18)/3))*$B$13*Tabla1[[#This Row],[V m3 Bruto a otorgar]],0)</f>
        <v>0</v>
      </c>
    </row>
    <row r="799" spans="1:6" x14ac:dyDescent="0.25">
      <c r="A799" s="74" t="str">
        <f>IFERROR(VLOOKUP(Tabla1[[#This Row],[Nombre científico]],SISF_Nombres!$A$2:$B$1099,2,FALSE),0)</f>
        <v>Palma Milpesos</v>
      </c>
      <c r="B799" s="72" t="s">
        <v>1170</v>
      </c>
      <c r="C799" s="73">
        <v>1</v>
      </c>
      <c r="D799" s="16"/>
      <c r="E799" s="81">
        <f>IFERROR(Tabla1[[#This Row],[Monto a pagar]]/Tabla1[[#This Row],[V m3 Bruto a otorgar]],0)</f>
        <v>0</v>
      </c>
      <c r="F799" s="82">
        <f>IFERROR((($B$14+$B$15)*(($B$17+Tabla1[[#This Row],[Valor CCE]]+$B$18)/3))*$B$13*Tabla1[[#This Row],[V m3 Bruto a otorgar]],0)</f>
        <v>0</v>
      </c>
    </row>
    <row r="800" spans="1:6" x14ac:dyDescent="0.25">
      <c r="A800" s="74" t="str">
        <f>IFERROR(VLOOKUP(Tabla1[[#This Row],[Nombre científico]],SISF_Nombres!$A$2:$B$1099,2,FALSE),0)</f>
        <v>Palma Maquenque</v>
      </c>
      <c r="B800" s="72" t="s">
        <v>1171</v>
      </c>
      <c r="C800" s="73">
        <v>1</v>
      </c>
      <c r="D800" s="16"/>
      <c r="E800" s="81">
        <f>IFERROR(Tabla1[[#This Row],[Monto a pagar]]/Tabla1[[#This Row],[V m3 Bruto a otorgar]],0)</f>
        <v>0</v>
      </c>
      <c r="F800" s="82">
        <f>IFERROR((($B$14+$B$15)*(($B$17+Tabla1[[#This Row],[Valor CCE]]+$B$18)/3))*$B$13*Tabla1[[#This Row],[V m3 Bruto a otorgar]],0)</f>
        <v>0</v>
      </c>
    </row>
    <row r="801" spans="1:6" x14ac:dyDescent="0.25">
      <c r="A801" s="74" t="str">
        <f>IFERROR(VLOOKUP(Tabla1[[#This Row],[Nombre científico]],SISF_Nombres!$A$2:$B$1099,2,FALSE),0)</f>
        <v>Cauchillo</v>
      </c>
      <c r="B801" s="72" t="s">
        <v>1172</v>
      </c>
      <c r="C801" s="73">
        <v>1</v>
      </c>
      <c r="D801" s="16"/>
      <c r="E801" s="81">
        <f>IFERROR(Tabla1[[#This Row],[Monto a pagar]]/Tabla1[[#This Row],[V m3 Bruto a otorgar]],0)</f>
        <v>0</v>
      </c>
      <c r="F801" s="82">
        <f>IFERROR((($B$14+$B$15)*(($B$17+Tabla1[[#This Row],[Valor CCE]]+$B$18)/3))*$B$13*Tabla1[[#This Row],[V m3 Bruto a otorgar]],0)</f>
        <v>0</v>
      </c>
    </row>
    <row r="802" spans="1:6" x14ac:dyDescent="0.25">
      <c r="A802" s="74" t="str">
        <f>IFERROR(VLOOKUP(Tabla1[[#This Row],[Nombre científico]],SISF_Nombres!$A$2:$B$1099,2,FALSE),0)</f>
        <v>Pata de Gallina</v>
      </c>
      <c r="B802" s="72" t="s">
        <v>1173</v>
      </c>
      <c r="C802" s="73">
        <v>1</v>
      </c>
      <c r="D802" s="16"/>
      <c r="E802" s="81">
        <f>IFERROR(Tabla1[[#This Row],[Monto a pagar]]/Tabla1[[#This Row],[V m3 Bruto a otorgar]],0)</f>
        <v>0</v>
      </c>
      <c r="F802" s="82">
        <f>IFERROR((($B$14+$B$15)*(($B$17+Tabla1[[#This Row],[Valor CCE]]+$B$18)/3))*$B$13*Tabla1[[#This Row],[V m3 Bruto a otorgar]],0)</f>
        <v>0</v>
      </c>
    </row>
    <row r="803" spans="1:6" x14ac:dyDescent="0.25">
      <c r="A803" s="74" t="str">
        <f>IFERROR(VLOOKUP(Tabla1[[#This Row],[Nombre científico]],SISF_Nombres!$A$2:$B$1099,2,FALSE),0)</f>
        <v>Pategallina</v>
      </c>
      <c r="B803" s="72" t="s">
        <v>1174</v>
      </c>
      <c r="C803" s="73">
        <v>1</v>
      </c>
      <c r="D803" s="16"/>
      <c r="E803" s="81">
        <f>IFERROR(Tabla1[[#This Row],[Monto a pagar]]/Tabla1[[#This Row],[V m3 Bruto a otorgar]],0)</f>
        <v>0</v>
      </c>
      <c r="F803" s="82">
        <f>IFERROR((($B$14+$B$15)*(($B$17+Tabla1[[#This Row],[Valor CCE]]+$B$18)/3))*$B$13*Tabla1[[#This Row],[V m3 Bruto a otorgar]],0)</f>
        <v>0</v>
      </c>
    </row>
    <row r="804" spans="1:6" x14ac:dyDescent="0.25">
      <c r="A804" s="74" t="str">
        <f>IFERROR(VLOOKUP(Tabla1[[#This Row],[Nombre científico]],SISF_Nombres!$A$2:$B$1099,2,FALSE),0)</f>
        <v>Pata de Gallina</v>
      </c>
      <c r="B804" s="72" t="s">
        <v>1175</v>
      </c>
      <c r="C804" s="73">
        <v>1</v>
      </c>
      <c r="D804" s="16"/>
      <c r="E804" s="81">
        <f>IFERROR(Tabla1[[#This Row],[Monto a pagar]]/Tabla1[[#This Row],[V m3 Bruto a otorgar]],0)</f>
        <v>0</v>
      </c>
      <c r="F804" s="82">
        <f>IFERROR((($B$14+$B$15)*(($B$17+Tabla1[[#This Row],[Valor CCE]]+$B$18)/3))*$B$13*Tabla1[[#This Row],[V m3 Bruto a otorgar]],0)</f>
        <v>0</v>
      </c>
    </row>
    <row r="805" spans="1:6" x14ac:dyDescent="0.25">
      <c r="A805" s="74" t="str">
        <f>IFERROR(VLOOKUP(Tabla1[[#This Row],[Nombre científico]],SISF_Nombres!$A$2:$B$1099,2,FALSE),0)</f>
        <v>Chocho</v>
      </c>
      <c r="B805" s="72" t="s">
        <v>1176</v>
      </c>
      <c r="C805" s="73">
        <v>1</v>
      </c>
      <c r="D805" s="16"/>
      <c r="E805" s="81">
        <f>IFERROR(Tabla1[[#This Row],[Monto a pagar]]/Tabla1[[#This Row],[V m3 Bruto a otorgar]],0)</f>
        <v>0</v>
      </c>
      <c r="F805" s="82">
        <f>IFERROR((($B$14+$B$15)*(($B$17+Tabla1[[#This Row],[Valor CCE]]+$B$18)/3))*$B$13*Tabla1[[#This Row],[V m3 Bruto a otorgar]],0)</f>
        <v>0</v>
      </c>
    </row>
    <row r="806" spans="1:6" x14ac:dyDescent="0.25">
      <c r="A806" s="74" t="str">
        <f>IFERROR(VLOOKUP(Tabla1[[#This Row],[Nombre científico]],SISF_Nombres!$A$2:$B$1099,2,FALSE),0)</f>
        <v>Chocho</v>
      </c>
      <c r="B806" s="72" t="s">
        <v>1177</v>
      </c>
      <c r="C806" s="73">
        <v>1</v>
      </c>
      <c r="D806" s="16"/>
      <c r="E806" s="81">
        <f>IFERROR(Tabla1[[#This Row],[Monto a pagar]]/Tabla1[[#This Row],[V m3 Bruto a otorgar]],0)</f>
        <v>0</v>
      </c>
      <c r="F806" s="82">
        <f>IFERROR((($B$14+$B$15)*(($B$17+Tabla1[[#This Row],[Valor CCE]]+$B$18)/3))*$B$13*Tabla1[[#This Row],[V m3 Bruto a otorgar]],0)</f>
        <v>0</v>
      </c>
    </row>
    <row r="807" spans="1:6" x14ac:dyDescent="0.25">
      <c r="A807" s="74" t="str">
        <f>IFERROR(VLOOKUP(Tabla1[[#This Row],[Nombre científico]],SISF_Nombres!$A$2:$B$1099,2,FALSE),0)</f>
        <v>Alma Negra</v>
      </c>
      <c r="B807" s="72" t="s">
        <v>1178</v>
      </c>
      <c r="C807" s="73">
        <v>1</v>
      </c>
      <c r="D807" s="16"/>
      <c r="E807" s="81">
        <f>IFERROR(Tabla1[[#This Row],[Monto a pagar]]/Tabla1[[#This Row],[V m3 Bruto a otorgar]],0)</f>
        <v>0</v>
      </c>
      <c r="F807" s="82">
        <f>IFERROR((($B$14+$B$15)*(($B$17+Tabla1[[#This Row],[Valor CCE]]+$B$18)/3))*$B$13*Tabla1[[#This Row],[V m3 Bruto a otorgar]],0)</f>
        <v>0</v>
      </c>
    </row>
    <row r="808" spans="1:6" x14ac:dyDescent="0.25">
      <c r="A808" s="74" t="str">
        <f>IFERROR(VLOOKUP(Tabla1[[#This Row],[Nombre científico]],SISF_Nombres!$A$2:$B$1099,2,FALSE),0)</f>
        <v>Chalviande</v>
      </c>
      <c r="B808" s="72" t="s">
        <v>1179</v>
      </c>
      <c r="C808" s="73">
        <v>1</v>
      </c>
      <c r="D808" s="16"/>
      <c r="E808" s="81">
        <f>IFERROR(Tabla1[[#This Row],[Monto a pagar]]/Tabla1[[#This Row],[V m3 Bruto a otorgar]],0)</f>
        <v>0</v>
      </c>
      <c r="F808" s="82">
        <f>IFERROR((($B$14+$B$15)*(($B$17+Tabla1[[#This Row],[Valor CCE]]+$B$18)/3))*$B$13*Tabla1[[#This Row],[V m3 Bruto a otorgar]],0)</f>
        <v>0</v>
      </c>
    </row>
    <row r="809" spans="1:6" x14ac:dyDescent="0.25">
      <c r="A809" s="74" t="str">
        <f>IFERROR(VLOOKUP(Tabla1[[#This Row],[Nombre científico]],SISF_Nombres!$A$2:$B$1099,2,FALSE),0)</f>
        <v>Cuángare</v>
      </c>
      <c r="B809" s="72" t="s">
        <v>448</v>
      </c>
      <c r="C809" s="73">
        <v>1.7</v>
      </c>
      <c r="D809" s="16"/>
      <c r="E809" s="81">
        <f>IFERROR(Tabla1[[#This Row],[Monto a pagar]]/Tabla1[[#This Row],[V m3 Bruto a otorgar]],0)</f>
        <v>0</v>
      </c>
      <c r="F809" s="82">
        <f>IFERROR((($B$14+$B$15)*(($B$17+Tabla1[[#This Row],[Valor CCE]]+$B$18)/3))*$B$13*Tabla1[[#This Row],[V m3 Bruto a otorgar]],0)</f>
        <v>0</v>
      </c>
    </row>
    <row r="810" spans="1:6" x14ac:dyDescent="0.25">
      <c r="A810" s="74" t="str">
        <f>IFERROR(VLOOKUP(Tabla1[[#This Row],[Nombre científico]],SISF_Nombres!$A$2:$B$1099,2,FALSE),0)</f>
        <v>Sangregallina</v>
      </c>
      <c r="B810" s="72" t="s">
        <v>1180</v>
      </c>
      <c r="C810" s="73">
        <v>1</v>
      </c>
      <c r="D810" s="16"/>
      <c r="E810" s="81">
        <f>IFERROR(Tabla1[[#This Row],[Monto a pagar]]/Tabla1[[#This Row],[V m3 Bruto a otorgar]],0)</f>
        <v>0</v>
      </c>
      <c r="F810" s="82">
        <f>IFERROR((($B$14+$B$15)*(($B$17+Tabla1[[#This Row],[Valor CCE]]+$B$18)/3))*$B$13*Tabla1[[#This Row],[V m3 Bruto a otorgar]],0)</f>
        <v>0</v>
      </c>
    </row>
    <row r="811" spans="1:6" x14ac:dyDescent="0.25">
      <c r="A811" s="74" t="str">
        <f>IFERROR(VLOOKUP(Tabla1[[#This Row],[Nombre científico]],SISF_Nombres!$A$2:$B$1099,2,FALSE),0)</f>
        <v>Marmolejo</v>
      </c>
      <c r="B811" s="72" t="s">
        <v>1181</v>
      </c>
      <c r="C811" s="73">
        <v>1</v>
      </c>
      <c r="D811" s="16"/>
      <c r="E811" s="81">
        <f>IFERROR(Tabla1[[#This Row],[Monto a pagar]]/Tabla1[[#This Row],[V m3 Bruto a otorgar]],0)</f>
        <v>0</v>
      </c>
      <c r="F811" s="82">
        <f>IFERROR((($B$14+$B$15)*(($B$17+Tabla1[[#This Row],[Valor CCE]]+$B$18)/3))*$B$13*Tabla1[[#This Row],[V m3 Bruto a otorgar]],0)</f>
        <v>0</v>
      </c>
    </row>
    <row r="812" spans="1:6" x14ac:dyDescent="0.25">
      <c r="A812" s="74" t="str">
        <f>IFERROR(VLOOKUP(Tabla1[[#This Row],[Nombre científico]],SISF_Nombres!$A$2:$B$1099,2,FALSE),0)</f>
        <v>Yaya</v>
      </c>
      <c r="B812" s="72" t="s">
        <v>1182</v>
      </c>
      <c r="C812" s="73">
        <v>1</v>
      </c>
      <c r="D812" s="16"/>
      <c r="E812" s="81">
        <f>IFERROR(Tabla1[[#This Row],[Monto a pagar]]/Tabla1[[#This Row],[V m3 Bruto a otorgar]],0)</f>
        <v>0</v>
      </c>
      <c r="F812" s="82">
        <f>IFERROR((($B$14+$B$15)*(($B$17+Tabla1[[#This Row],[Valor CCE]]+$B$18)/3))*$B$13*Tabla1[[#This Row],[V m3 Bruto a otorgar]],0)</f>
        <v>0</v>
      </c>
    </row>
    <row r="813" spans="1:6" x14ac:dyDescent="0.25">
      <c r="A813" s="74" t="str">
        <f>IFERROR(VLOOKUP(Tabla1[[#This Row],[Nombre científico]],SISF_Nombres!$A$2:$B$1099,2,FALSE),0)</f>
        <v>Yaya</v>
      </c>
      <c r="B813" s="72" t="s">
        <v>1183</v>
      </c>
      <c r="C813" s="73">
        <v>1</v>
      </c>
      <c r="D813" s="16"/>
      <c r="E813" s="81">
        <f>IFERROR(Tabla1[[#This Row],[Monto a pagar]]/Tabla1[[#This Row],[V m3 Bruto a otorgar]],0)</f>
        <v>0</v>
      </c>
      <c r="F813" s="82">
        <f>IFERROR((($B$14+$B$15)*(($B$17+Tabla1[[#This Row],[Valor CCE]]+$B$18)/3))*$B$13*Tabla1[[#This Row],[V m3 Bruto a otorgar]],0)</f>
        <v>0</v>
      </c>
    </row>
    <row r="814" spans="1:6" x14ac:dyDescent="0.25">
      <c r="A814" s="74" t="str">
        <f>IFERROR(VLOOKUP(Tabla1[[#This Row],[Nombre científico]],SISF_Nombres!$A$2:$B$1099,2,FALSE),0)</f>
        <v>Salero</v>
      </c>
      <c r="B814" s="72" t="s">
        <v>1184</v>
      </c>
      <c r="C814" s="73">
        <v>1</v>
      </c>
      <c r="D814" s="16"/>
      <c r="E814" s="81">
        <f>IFERROR(Tabla1[[#This Row],[Monto a pagar]]/Tabla1[[#This Row],[V m3 Bruto a otorgar]],0)</f>
        <v>0</v>
      </c>
      <c r="F814" s="82">
        <f>IFERROR((($B$14+$B$15)*(($B$17+Tabla1[[#This Row],[Valor CCE]]+$B$18)/3))*$B$13*Tabla1[[#This Row],[V m3 Bruto a otorgar]],0)</f>
        <v>0</v>
      </c>
    </row>
    <row r="815" spans="1:6" x14ac:dyDescent="0.25">
      <c r="A815" s="74">
        <f>IFERROR(VLOOKUP(Tabla1[[#This Row],[Nombre científico]],SISF_Nombres!$A$2:$B$1099,2,FALSE),0)</f>
        <v>0</v>
      </c>
      <c r="B815" s="72" t="s">
        <v>451</v>
      </c>
      <c r="C815" s="73">
        <v>2.7</v>
      </c>
      <c r="D815" s="16"/>
      <c r="E815" s="81">
        <f>IFERROR(Tabla1[[#This Row],[Monto a pagar]]/Tabla1[[#This Row],[V m3 Bruto a otorgar]],0)</f>
        <v>0</v>
      </c>
      <c r="F815" s="82">
        <f>IFERROR((($B$14+$B$15)*(($B$17+Tabla1[[#This Row],[Valor CCE]]+$B$18)/3))*$B$13*Tabla1[[#This Row],[V m3 Bruto a otorgar]],0)</f>
        <v>0</v>
      </c>
    </row>
    <row r="816" spans="1:6" x14ac:dyDescent="0.25">
      <c r="A816" s="74" t="str">
        <f>IFERROR(VLOOKUP(Tabla1[[#This Row],[Nombre científico]],SISF_Nombres!$A$2:$B$1099,2,FALSE),0)</f>
        <v>Cacao de Monte</v>
      </c>
      <c r="B816" s="72" t="s">
        <v>1185</v>
      </c>
      <c r="C816" s="73">
        <v>1</v>
      </c>
      <c r="D816" s="16"/>
      <c r="E816" s="81">
        <f>IFERROR(Tabla1[[#This Row],[Monto a pagar]]/Tabla1[[#This Row],[V m3 Bruto a otorgar]],0)</f>
        <v>0</v>
      </c>
      <c r="F816" s="82">
        <f>IFERROR((($B$14+$B$15)*(($B$17+Tabla1[[#This Row],[Valor CCE]]+$B$18)/3))*$B$13*Tabla1[[#This Row],[V m3 Bruto a otorgar]],0)</f>
        <v>0</v>
      </c>
    </row>
    <row r="817" spans="1:6" x14ac:dyDescent="0.25">
      <c r="A817" s="74" t="str">
        <f>IFERROR(VLOOKUP(Tabla1[[#This Row],[Nombre científico]],SISF_Nombres!$A$2:$B$1099,2,FALSE),0)</f>
        <v>Flor de Mayo</v>
      </c>
      <c r="B817" s="72" t="s">
        <v>1186</v>
      </c>
      <c r="C817" s="73">
        <v>1</v>
      </c>
      <c r="D817" s="16"/>
      <c r="E817" s="81">
        <f>IFERROR(Tabla1[[#This Row],[Monto a pagar]]/Tabla1[[#This Row],[V m3 Bruto a otorgar]],0)</f>
        <v>0</v>
      </c>
      <c r="F817" s="82">
        <f>IFERROR((($B$14+$B$15)*(($B$17+Tabla1[[#This Row],[Valor CCE]]+$B$18)/3))*$B$13*Tabla1[[#This Row],[V m3 Bruto a otorgar]],0)</f>
        <v>0</v>
      </c>
    </row>
    <row r="818" spans="1:6" x14ac:dyDescent="0.25">
      <c r="A818" s="74">
        <f>IFERROR(VLOOKUP(Tabla1[[#This Row],[Nombre científico]],SISF_Nombres!$A$2:$B$1099,2,FALSE),0)</f>
        <v>0</v>
      </c>
      <c r="B818" s="72" t="s">
        <v>454</v>
      </c>
      <c r="C818" s="73">
        <v>1.7</v>
      </c>
      <c r="D818" s="16"/>
      <c r="E818" s="81">
        <f>IFERROR(Tabla1[[#This Row],[Monto a pagar]]/Tabla1[[#This Row],[V m3 Bruto a otorgar]],0)</f>
        <v>0</v>
      </c>
      <c r="F818" s="82">
        <f>IFERROR((($B$14+$B$15)*(($B$17+Tabla1[[#This Row],[Valor CCE]]+$B$18)/3))*$B$13*Tabla1[[#This Row],[V m3 Bruto a otorgar]],0)</f>
        <v>0</v>
      </c>
    </row>
    <row r="819" spans="1:6" x14ac:dyDescent="0.25">
      <c r="A819" s="74" t="str">
        <f>IFERROR(VLOOKUP(Tabla1[[#This Row],[Nombre científico]],SISF_Nombres!$A$2:$B$1099,2,FALSE),0)</f>
        <v>Pepo</v>
      </c>
      <c r="B819" s="72" t="s">
        <v>1187</v>
      </c>
      <c r="C819" s="73">
        <v>1</v>
      </c>
      <c r="D819" s="16"/>
      <c r="E819" s="81">
        <f>IFERROR(Tabla1[[#This Row],[Monto a pagar]]/Tabla1[[#This Row],[V m3 Bruto a otorgar]],0)</f>
        <v>0</v>
      </c>
      <c r="F819" s="82">
        <f>IFERROR((($B$14+$B$15)*(($B$17+Tabla1[[#This Row],[Valor CCE]]+$B$18)/3))*$B$13*Tabla1[[#This Row],[V m3 Bruto a otorgar]],0)</f>
        <v>0</v>
      </c>
    </row>
    <row r="820" spans="1:6" x14ac:dyDescent="0.25">
      <c r="A820" s="74" t="str">
        <f>IFERROR(VLOOKUP(Tabla1[[#This Row],[Nombre científico]],SISF_Nombres!$A$2:$B$1099,2,FALSE),0)</f>
        <v>Yolombo</v>
      </c>
      <c r="B820" s="72" t="s">
        <v>1188</v>
      </c>
      <c r="C820" s="73">
        <v>1</v>
      </c>
      <c r="D820" s="16"/>
      <c r="E820" s="81">
        <f>IFERROR(Tabla1[[#This Row],[Monto a pagar]]/Tabla1[[#This Row],[V m3 Bruto a otorgar]],0)</f>
        <v>0</v>
      </c>
      <c r="F820" s="82">
        <f>IFERROR((($B$14+$B$15)*(($B$17+Tabla1[[#This Row],[Valor CCE]]+$B$18)/3))*$B$13*Tabla1[[#This Row],[V m3 Bruto a otorgar]],0)</f>
        <v>0</v>
      </c>
    </row>
    <row r="821" spans="1:6" x14ac:dyDescent="0.25">
      <c r="A821" s="74" t="str">
        <f>IFERROR(VLOOKUP(Tabla1[[#This Row],[Nombre científico]],SISF_Nombres!$A$2:$B$1099,2,FALSE),0)</f>
        <v>Yolombo</v>
      </c>
      <c r="B821" s="72" t="s">
        <v>1189</v>
      </c>
      <c r="C821" s="73">
        <v>1</v>
      </c>
      <c r="D821" s="16"/>
      <c r="E821" s="81">
        <f>IFERROR(Tabla1[[#This Row],[Monto a pagar]]/Tabla1[[#This Row],[V m3 Bruto a otorgar]],0)</f>
        <v>0</v>
      </c>
      <c r="F821" s="82">
        <f>IFERROR((($B$14+$B$15)*(($B$17+Tabla1[[#This Row],[Valor CCE]]+$B$18)/3))*$B$13*Tabla1[[#This Row],[V m3 Bruto a otorgar]],0)</f>
        <v>0</v>
      </c>
    </row>
    <row r="822" spans="1:6" x14ac:dyDescent="0.25">
      <c r="A822" s="74">
        <f>IFERROR(VLOOKUP(Tabla1[[#This Row],[Nombre científico]],SISF_Nombres!$A$2:$B$1099,2,FALSE),0)</f>
        <v>0</v>
      </c>
      <c r="B822" s="72" t="s">
        <v>457</v>
      </c>
      <c r="C822" s="73">
        <v>1.7</v>
      </c>
      <c r="D822" s="16"/>
      <c r="E822" s="81">
        <f>IFERROR(Tabla1[[#This Row],[Monto a pagar]]/Tabla1[[#This Row],[V m3 Bruto a otorgar]],0)</f>
        <v>0</v>
      </c>
      <c r="F822" s="82">
        <f>IFERROR((($B$14+$B$15)*(($B$17+Tabla1[[#This Row],[Valor CCE]]+$B$18)/3))*$B$13*Tabla1[[#This Row],[V m3 Bruto a otorgar]],0)</f>
        <v>0</v>
      </c>
    </row>
    <row r="823" spans="1:6" x14ac:dyDescent="0.25">
      <c r="A823" s="74" t="str">
        <f>IFERROR(VLOOKUP(Tabla1[[#This Row],[Nombre científico]],SISF_Nombres!$A$2:$B$1099,2,FALSE),0)</f>
        <v>Aserrín</v>
      </c>
      <c r="B823" s="72" t="s">
        <v>1190</v>
      </c>
      <c r="C823" s="73">
        <v>1</v>
      </c>
      <c r="D823" s="16"/>
      <c r="E823" s="81">
        <f>IFERROR(Tabla1[[#This Row],[Monto a pagar]]/Tabla1[[#This Row],[V m3 Bruto a otorgar]],0)</f>
        <v>0</v>
      </c>
      <c r="F823" s="82">
        <f>IFERROR((($B$14+$B$15)*(($B$17+Tabla1[[#This Row],[Valor CCE]]+$B$18)/3))*$B$13*Tabla1[[#This Row],[V m3 Bruto a otorgar]],0)</f>
        <v>0</v>
      </c>
    </row>
    <row r="824" spans="1:6" x14ac:dyDescent="0.25">
      <c r="A824" s="74" t="str">
        <f>IFERROR(VLOOKUP(Tabla1[[#This Row],[Nombre científico]],SISF_Nombres!$A$2:$B$1099,2,FALSE),0)</f>
        <v>Almirajó</v>
      </c>
      <c r="B824" s="72" t="s">
        <v>1191</v>
      </c>
      <c r="C824" s="73">
        <v>1</v>
      </c>
      <c r="D824" s="16"/>
      <c r="E824" s="81">
        <f>IFERROR(Tabla1[[#This Row],[Monto a pagar]]/Tabla1[[#This Row],[V m3 Bruto a otorgar]],0)</f>
        <v>0</v>
      </c>
      <c r="F824" s="82">
        <f>IFERROR((($B$14+$B$15)*(($B$17+Tabla1[[#This Row],[Valor CCE]]+$B$18)/3))*$B$13*Tabla1[[#This Row],[V m3 Bruto a otorgar]],0)</f>
        <v>0</v>
      </c>
    </row>
    <row r="825" spans="1:6" x14ac:dyDescent="0.25">
      <c r="A825" s="74" t="str">
        <f>IFERROR(VLOOKUP(Tabla1[[#This Row],[Nombre científico]],SISF_Nombres!$A$2:$B$1099,2,FALSE),0)</f>
        <v>Almarijó</v>
      </c>
      <c r="B825" s="72" t="s">
        <v>1192</v>
      </c>
      <c r="C825" s="73">
        <v>1</v>
      </c>
      <c r="D825" s="16"/>
      <c r="E825" s="81">
        <f>IFERROR(Tabla1[[#This Row],[Monto a pagar]]/Tabla1[[#This Row],[V m3 Bruto a otorgar]],0)</f>
        <v>0</v>
      </c>
      <c r="F825" s="82">
        <f>IFERROR((($B$14+$B$15)*(($B$17+Tabla1[[#This Row],[Valor CCE]]+$B$18)/3))*$B$13*Tabla1[[#This Row],[V m3 Bruto a otorgar]],0)</f>
        <v>0</v>
      </c>
    </row>
    <row r="826" spans="1:6" x14ac:dyDescent="0.25">
      <c r="A826" s="74">
        <f>IFERROR(VLOOKUP(Tabla1[[#This Row],[Nombre científico]],SISF_Nombres!$A$2:$B$1099,2,FALSE),0)</f>
        <v>0</v>
      </c>
      <c r="B826" s="72" t="s">
        <v>459</v>
      </c>
      <c r="C826" s="73">
        <v>1.7</v>
      </c>
      <c r="D826" s="16"/>
      <c r="E826" s="81">
        <f>IFERROR(Tabla1[[#This Row],[Monto a pagar]]/Tabla1[[#This Row],[V m3 Bruto a otorgar]],0)</f>
        <v>0</v>
      </c>
      <c r="F826" s="82">
        <f>IFERROR((($B$14+$B$15)*(($B$17+Tabla1[[#This Row],[Valor CCE]]+$B$18)/3))*$B$13*Tabla1[[#This Row],[V m3 Bruto a otorgar]],0)</f>
        <v>0</v>
      </c>
    </row>
    <row r="827" spans="1:6" x14ac:dyDescent="0.25">
      <c r="A827" s="74">
        <f>IFERROR(VLOOKUP(Tabla1[[#This Row],[Nombre científico]],SISF_Nombres!$A$2:$B$1099,2,FALSE),0)</f>
        <v>0</v>
      </c>
      <c r="B827" s="72" t="s">
        <v>461</v>
      </c>
      <c r="C827" s="73">
        <v>2.7</v>
      </c>
      <c r="D827" s="16"/>
      <c r="E827" s="81">
        <f>IFERROR(Tabla1[[#This Row],[Monto a pagar]]/Tabla1[[#This Row],[V m3 Bruto a otorgar]],0)</f>
        <v>0</v>
      </c>
      <c r="F827" s="82">
        <f>IFERROR((($B$14+$B$15)*(($B$17+Tabla1[[#This Row],[Valor CCE]]+$B$18)/3))*$B$13*Tabla1[[#This Row],[V m3 Bruto a otorgar]],0)</f>
        <v>0</v>
      </c>
    </row>
    <row r="828" spans="1:6" x14ac:dyDescent="0.25">
      <c r="A828" s="74" t="str">
        <f>IFERROR(VLOOKUP(Tabla1[[#This Row],[Nombre científico]],SISF_Nombres!$A$2:$B$1099,2,FALSE),0)</f>
        <v>Nazareno</v>
      </c>
      <c r="B828" s="72" t="s">
        <v>1193</v>
      </c>
      <c r="C828" s="73">
        <v>1</v>
      </c>
      <c r="D828" s="16"/>
      <c r="E828" s="81">
        <f>IFERROR(Tabla1[[#This Row],[Monto a pagar]]/Tabla1[[#This Row],[V m3 Bruto a otorgar]],0)</f>
        <v>0</v>
      </c>
      <c r="F828" s="82">
        <f>IFERROR((($B$14+$B$15)*(($B$17+Tabla1[[#This Row],[Valor CCE]]+$B$18)/3))*$B$13*Tabla1[[#This Row],[V m3 Bruto a otorgar]],0)</f>
        <v>0</v>
      </c>
    </row>
    <row r="829" spans="1:6" x14ac:dyDescent="0.25">
      <c r="A829" s="74" t="str">
        <f>IFERROR(VLOOKUP(Tabla1[[#This Row],[Nombre científico]],SISF_Nombres!$A$2:$B$1099,2,FALSE),0)</f>
        <v>Capitancillo</v>
      </c>
      <c r="B829" s="72" t="s">
        <v>464</v>
      </c>
      <c r="C829" s="73">
        <v>1.7</v>
      </c>
      <c r="D829" s="16"/>
      <c r="E829" s="81">
        <f>IFERROR(Tabla1[[#This Row],[Monto a pagar]]/Tabla1[[#This Row],[V m3 Bruto a otorgar]],0)</f>
        <v>0</v>
      </c>
      <c r="F829" s="82">
        <f>IFERROR((($B$14+$B$15)*(($B$17+Tabla1[[#This Row],[Valor CCE]]+$B$18)/3))*$B$13*Tabla1[[#This Row],[V m3 Bruto a otorgar]],0)</f>
        <v>0</v>
      </c>
    </row>
    <row r="830" spans="1:6" x14ac:dyDescent="0.25">
      <c r="A830" s="74" t="str">
        <f>IFERROR(VLOOKUP(Tabla1[[#This Row],[Nombre científico]],SISF_Nombres!$A$2:$B$1099,2,FALSE),0)</f>
        <v>Hoja de Cuero</v>
      </c>
      <c r="B830" s="72" t="s">
        <v>1194</v>
      </c>
      <c r="C830" s="73">
        <v>1</v>
      </c>
      <c r="D830" s="16"/>
      <c r="E830" s="81">
        <f>IFERROR(Tabla1[[#This Row],[Monto a pagar]]/Tabla1[[#This Row],[V m3 Bruto a otorgar]],0)</f>
        <v>0</v>
      </c>
      <c r="F830" s="82">
        <f>IFERROR((($B$14+$B$15)*(($B$17+Tabla1[[#This Row],[Valor CCE]]+$B$18)/3))*$B$13*Tabla1[[#This Row],[V m3 Bruto a otorgar]],0)</f>
        <v>0</v>
      </c>
    </row>
    <row r="831" spans="1:6" x14ac:dyDescent="0.25">
      <c r="A831" s="74" t="str">
        <f>IFERROR(VLOOKUP(Tabla1[[#This Row],[Nombre científico]],SISF_Nombres!$A$2:$B$1099,2,FALSE),0)</f>
        <v>Murciélago</v>
      </c>
      <c r="B831" s="72" t="s">
        <v>1195</v>
      </c>
      <c r="C831" s="73">
        <v>1</v>
      </c>
      <c r="D831" s="16"/>
      <c r="E831" s="81">
        <f>IFERROR(Tabla1[[#This Row],[Monto a pagar]]/Tabla1[[#This Row],[V m3 Bruto a otorgar]],0)</f>
        <v>0</v>
      </c>
      <c r="F831" s="82">
        <f>IFERROR((($B$14+$B$15)*(($B$17+Tabla1[[#This Row],[Valor CCE]]+$B$18)/3))*$B$13*Tabla1[[#This Row],[V m3 Bruto a otorgar]],0)</f>
        <v>0</v>
      </c>
    </row>
    <row r="832" spans="1:6" x14ac:dyDescent="0.25">
      <c r="A832" s="74" t="str">
        <f>IFERROR(VLOOKUP(Tabla1[[#This Row],[Nombre científico]],SISF_Nombres!$A$2:$B$1099,2,FALSE),0)</f>
        <v>Murciélago</v>
      </c>
      <c r="B832" s="72" t="s">
        <v>1196</v>
      </c>
      <c r="C832" s="73">
        <v>1</v>
      </c>
      <c r="D832" s="16"/>
      <c r="E832" s="81">
        <f>IFERROR(Tabla1[[#This Row],[Monto a pagar]]/Tabla1[[#This Row],[V m3 Bruto a otorgar]],0)</f>
        <v>0</v>
      </c>
      <c r="F832" s="82">
        <f>IFERROR((($B$14+$B$15)*(($B$17+Tabla1[[#This Row],[Valor CCE]]+$B$18)/3))*$B$13*Tabla1[[#This Row],[V m3 Bruto a otorgar]],0)</f>
        <v>0</v>
      </c>
    </row>
    <row r="833" spans="1:6" x14ac:dyDescent="0.25">
      <c r="A833" s="74" t="str">
        <f>IFERROR(VLOOKUP(Tabla1[[#This Row],[Nombre científico]],SISF_Nombres!$A$2:$B$1099,2,FALSE),0)</f>
        <v>Lechudo</v>
      </c>
      <c r="B833" s="72" t="s">
        <v>467</v>
      </c>
      <c r="C833" s="73">
        <v>1.7</v>
      </c>
      <c r="D833" s="16"/>
      <c r="E833" s="81">
        <f>IFERROR(Tabla1[[#This Row],[Monto a pagar]]/Tabla1[[#This Row],[V m3 Bruto a otorgar]],0)</f>
        <v>0</v>
      </c>
      <c r="F833" s="82">
        <f>IFERROR((($B$14+$B$15)*(($B$17+Tabla1[[#This Row],[Valor CCE]]+$B$18)/3))*$B$13*Tabla1[[#This Row],[V m3 Bruto a otorgar]],0)</f>
        <v>0</v>
      </c>
    </row>
    <row r="834" spans="1:6" x14ac:dyDescent="0.25">
      <c r="A834" s="74" t="str">
        <f>IFERROR(VLOOKUP(Tabla1[[#This Row],[Nombre científico]],SISF_Nombres!$A$2:$B$1099,2,FALSE),0)</f>
        <v>Cauchillo</v>
      </c>
      <c r="B834" s="72" t="s">
        <v>1197</v>
      </c>
      <c r="C834" s="73">
        <v>1</v>
      </c>
      <c r="D834" s="16"/>
      <c r="E834" s="81">
        <f>IFERROR(Tabla1[[#This Row],[Monto a pagar]]/Tabla1[[#This Row],[V m3 Bruto a otorgar]],0)</f>
        <v>0</v>
      </c>
      <c r="F834" s="82">
        <f>IFERROR((($B$14+$B$15)*(($B$17+Tabla1[[#This Row],[Valor CCE]]+$B$18)/3))*$B$13*Tabla1[[#This Row],[V m3 Bruto a otorgar]],0)</f>
        <v>0</v>
      </c>
    </row>
    <row r="835" spans="1:6" x14ac:dyDescent="0.25">
      <c r="A835" s="74" t="str">
        <f>IFERROR(VLOOKUP(Tabla1[[#This Row],[Nombre científico]],SISF_Nombres!$A$2:$B$1099,2,FALSE),0)</f>
        <v>Lechoso</v>
      </c>
      <c r="B835" s="72" t="s">
        <v>1198</v>
      </c>
      <c r="C835" s="73">
        <v>1</v>
      </c>
      <c r="D835" s="16"/>
      <c r="E835" s="81">
        <f>IFERROR(Tabla1[[#This Row],[Monto a pagar]]/Tabla1[[#This Row],[V m3 Bruto a otorgar]],0)</f>
        <v>0</v>
      </c>
      <c r="F835" s="82">
        <f>IFERROR((($B$14+$B$15)*(($B$17+Tabla1[[#This Row],[Valor CCE]]+$B$18)/3))*$B$13*Tabla1[[#This Row],[V m3 Bruto a otorgar]],0)</f>
        <v>0</v>
      </c>
    </row>
    <row r="836" spans="1:6" x14ac:dyDescent="0.25">
      <c r="A836" s="74" t="str">
        <f>IFERROR(VLOOKUP(Tabla1[[#This Row],[Nombre científico]],SISF_Nombres!$A$2:$B$1099,2,FALSE),0)</f>
        <v>Aguacate</v>
      </c>
      <c r="B836" s="72" t="s">
        <v>469</v>
      </c>
      <c r="C836" s="73">
        <v>1.7</v>
      </c>
      <c r="D836" s="16"/>
      <c r="E836" s="81">
        <f>IFERROR(Tabla1[[#This Row],[Monto a pagar]]/Tabla1[[#This Row],[V m3 Bruto a otorgar]],0)</f>
        <v>0</v>
      </c>
      <c r="F836" s="82">
        <f>IFERROR((($B$14+$B$15)*(($B$17+Tabla1[[#This Row],[Valor CCE]]+$B$18)/3))*$B$13*Tabla1[[#This Row],[V m3 Bruto a otorgar]],0)</f>
        <v>0</v>
      </c>
    </row>
    <row r="837" spans="1:6" x14ac:dyDescent="0.25">
      <c r="A837" s="74" t="str">
        <f>IFERROR(VLOOKUP(Tabla1[[#This Row],[Nombre científico]],SISF_Nombres!$A$2:$B$1099,2,FALSE),0)</f>
        <v>Aguacate</v>
      </c>
      <c r="B837" s="72" t="s">
        <v>1199</v>
      </c>
      <c r="C837" s="73">
        <v>1</v>
      </c>
      <c r="D837" s="16"/>
      <c r="E837" s="81">
        <f>IFERROR(Tabla1[[#This Row],[Monto a pagar]]/Tabla1[[#This Row],[V m3 Bruto a otorgar]],0)</f>
        <v>0</v>
      </c>
      <c r="F837" s="82">
        <f>IFERROR((($B$14+$B$15)*(($B$17+Tabla1[[#This Row],[Valor CCE]]+$B$18)/3))*$B$13*Tabla1[[#This Row],[V m3 Bruto a otorgar]],0)</f>
        <v>0</v>
      </c>
    </row>
    <row r="838" spans="1:6" x14ac:dyDescent="0.25">
      <c r="A838" s="74" t="str">
        <f>IFERROR(VLOOKUP(Tabla1[[#This Row],[Nombre científico]],SISF_Nombres!$A$2:$B$1099,2,FALSE),0)</f>
        <v>Aguacatillo</v>
      </c>
      <c r="B838" s="72" t="s">
        <v>472</v>
      </c>
      <c r="C838" s="73">
        <v>1.7</v>
      </c>
      <c r="D838" s="16"/>
      <c r="E838" s="81">
        <f>IFERROR(Tabla1[[#This Row],[Monto a pagar]]/Tabla1[[#This Row],[V m3 Bruto a otorgar]],0)</f>
        <v>0</v>
      </c>
      <c r="F838" s="82">
        <f>IFERROR((($B$14+$B$15)*(($B$17+Tabla1[[#This Row],[Valor CCE]]+$B$18)/3))*$B$13*Tabla1[[#This Row],[V m3 Bruto a otorgar]],0)</f>
        <v>0</v>
      </c>
    </row>
    <row r="839" spans="1:6" x14ac:dyDescent="0.25">
      <c r="A839" s="74" t="str">
        <f>IFERROR(VLOOKUP(Tabla1[[#This Row],[Nombre científico]],SISF_Nombres!$A$2:$B$1099,2,FALSE),0)</f>
        <v>Aguacate</v>
      </c>
      <c r="B839" s="72" t="s">
        <v>1200</v>
      </c>
      <c r="C839" s="73">
        <v>1</v>
      </c>
      <c r="D839" s="16"/>
      <c r="E839" s="81">
        <f>IFERROR(Tabla1[[#This Row],[Monto a pagar]]/Tabla1[[#This Row],[V m3 Bruto a otorgar]],0)</f>
        <v>0</v>
      </c>
      <c r="F839" s="82">
        <f>IFERROR((($B$14+$B$15)*(($B$17+Tabla1[[#This Row],[Valor CCE]]+$B$18)/3))*$B$13*Tabla1[[#This Row],[V m3 Bruto a otorgar]],0)</f>
        <v>0</v>
      </c>
    </row>
    <row r="840" spans="1:6" x14ac:dyDescent="0.25">
      <c r="A840" s="74" t="str">
        <f>IFERROR(VLOOKUP(Tabla1[[#This Row],[Nombre científico]],SISF_Nombres!$A$2:$B$1099,2,FALSE),0)</f>
        <v>Trepadora</v>
      </c>
      <c r="B840" s="72" t="s">
        <v>1201</v>
      </c>
      <c r="C840" s="73">
        <v>1</v>
      </c>
      <c r="D840" s="16"/>
      <c r="E840" s="81">
        <f>IFERROR(Tabla1[[#This Row],[Monto a pagar]]/Tabla1[[#This Row],[V m3 Bruto a otorgar]],0)</f>
        <v>0</v>
      </c>
      <c r="F840" s="82">
        <f>IFERROR((($B$14+$B$15)*(($B$17+Tabla1[[#This Row],[Valor CCE]]+$B$18)/3))*$B$13*Tabla1[[#This Row],[V m3 Bruto a otorgar]],0)</f>
        <v>0</v>
      </c>
    </row>
    <row r="841" spans="1:6" x14ac:dyDescent="0.25">
      <c r="A841" s="74" t="str">
        <f>IFERROR(VLOOKUP(Tabla1[[#This Row],[Nombre científico]],SISF_Nombres!$A$2:$B$1099,2,FALSE),0)</f>
        <v>Palma Datilera</v>
      </c>
      <c r="B841" s="72" t="s">
        <v>1202</v>
      </c>
      <c r="C841" s="73">
        <v>1</v>
      </c>
      <c r="D841" s="16"/>
      <c r="E841" s="81">
        <f>IFERROR(Tabla1[[#This Row],[Monto a pagar]]/Tabla1[[#This Row],[V m3 Bruto a otorgar]],0)</f>
        <v>0</v>
      </c>
      <c r="F841" s="82">
        <f>IFERROR((($B$14+$B$15)*(($B$17+Tabla1[[#This Row],[Valor CCE]]+$B$18)/3))*$B$13*Tabla1[[#This Row],[V m3 Bruto a otorgar]],0)</f>
        <v>0</v>
      </c>
    </row>
    <row r="842" spans="1:6" x14ac:dyDescent="0.25">
      <c r="A842" s="74" t="str">
        <f>IFERROR(VLOOKUP(Tabla1[[#This Row],[Nombre científico]],SISF_Nombres!$A$2:$B$1099,2,FALSE),0)</f>
        <v>Barbasco</v>
      </c>
      <c r="B842" s="72" t="s">
        <v>1203</v>
      </c>
      <c r="C842" s="73">
        <v>1</v>
      </c>
      <c r="D842" s="16"/>
      <c r="E842" s="81">
        <f>IFERROR(Tabla1[[#This Row],[Monto a pagar]]/Tabla1[[#This Row],[V m3 Bruto a otorgar]],0)</f>
        <v>0</v>
      </c>
      <c r="F842" s="82">
        <f>IFERROR((($B$14+$B$15)*(($B$17+Tabla1[[#This Row],[Valor CCE]]+$B$18)/3))*$B$13*Tabla1[[#This Row],[V m3 Bruto a otorgar]],0)</f>
        <v>0</v>
      </c>
    </row>
    <row r="843" spans="1:6" x14ac:dyDescent="0.25">
      <c r="A843" s="74" t="str">
        <f>IFERROR(VLOOKUP(Tabla1[[#This Row],[Nombre científico]],SISF_Nombres!$A$2:$B$1099,2,FALSE),0)</f>
        <v>Barbasquillo</v>
      </c>
      <c r="B843" s="72" t="s">
        <v>1204</v>
      </c>
      <c r="C843" s="73">
        <v>1</v>
      </c>
      <c r="D843" s="16"/>
      <c r="E843" s="81">
        <f>IFERROR(Tabla1[[#This Row],[Monto a pagar]]/Tabla1[[#This Row],[V m3 Bruto a otorgar]],0)</f>
        <v>0</v>
      </c>
      <c r="F843" s="82">
        <f>IFERROR((($B$14+$B$15)*(($B$17+Tabla1[[#This Row],[Valor CCE]]+$B$18)/3))*$B$13*Tabla1[[#This Row],[V m3 Bruto a otorgar]],0)</f>
        <v>0</v>
      </c>
    </row>
    <row r="844" spans="1:6" x14ac:dyDescent="0.25">
      <c r="A844" s="74" t="str">
        <f>IFERROR(VLOOKUP(Tabla1[[#This Row],[Nombre científico]],SISF_Nombres!$A$2:$B$1099,2,FALSE),0)</f>
        <v>Barbasquillo</v>
      </c>
      <c r="B844" s="72" t="s">
        <v>1205</v>
      </c>
      <c r="C844" s="73">
        <v>1</v>
      </c>
      <c r="D844" s="16"/>
      <c r="E844" s="81">
        <f>IFERROR(Tabla1[[#This Row],[Monto a pagar]]/Tabla1[[#This Row],[V m3 Bruto a otorgar]],0)</f>
        <v>0</v>
      </c>
      <c r="F844" s="82">
        <f>IFERROR((($B$14+$B$15)*(($B$17+Tabla1[[#This Row],[Valor CCE]]+$B$18)/3))*$B$13*Tabla1[[#This Row],[V m3 Bruto a otorgar]],0)</f>
        <v>0</v>
      </c>
    </row>
    <row r="845" spans="1:6" x14ac:dyDescent="0.25">
      <c r="A845" s="74" t="str">
        <f>IFERROR(VLOOKUP(Tabla1[[#This Row],[Nombre científico]],SISF_Nombres!$A$2:$B$1099,2,FALSE),0)</f>
        <v>Barbasquillo</v>
      </c>
      <c r="B845" s="72" t="s">
        <v>1206</v>
      </c>
      <c r="C845" s="73">
        <v>1</v>
      </c>
      <c r="D845" s="16"/>
      <c r="E845" s="81">
        <f>IFERROR(Tabla1[[#This Row],[Monto a pagar]]/Tabla1[[#This Row],[V m3 Bruto a otorgar]],0)</f>
        <v>0</v>
      </c>
      <c r="F845" s="82">
        <f>IFERROR((($B$14+$B$15)*(($B$17+Tabla1[[#This Row],[Valor CCE]]+$B$18)/3))*$B$13*Tabla1[[#This Row],[V m3 Bruto a otorgar]],0)</f>
        <v>0</v>
      </c>
    </row>
    <row r="846" spans="1:6" x14ac:dyDescent="0.25">
      <c r="A846" s="74" t="str">
        <f>IFERROR(VLOOKUP(Tabla1[[#This Row],[Nombre científico]],SISF_Nombres!$A$2:$B$1099,2,FALSE),0)</f>
        <v>Pino</v>
      </c>
      <c r="B846" s="75" t="s">
        <v>2257</v>
      </c>
      <c r="C846" s="73">
        <v>1</v>
      </c>
      <c r="D846" s="16"/>
      <c r="E846" s="81">
        <f>IFERROR(Tabla1[[#This Row],[Monto a pagar]]/Tabla1[[#This Row],[V m3 Bruto a otorgar]],0)</f>
        <v>0</v>
      </c>
      <c r="F846" s="82">
        <f>IFERROR((($B$14+$B$15)*(($B$17+Tabla1[[#This Row],[Valor CCE]]+$B$18)/3))*$B$13*Tabla1[[#This Row],[V m3 Bruto a otorgar]],0)</f>
        <v>0</v>
      </c>
    </row>
    <row r="847" spans="1:6" x14ac:dyDescent="0.25">
      <c r="A847" s="74" t="str">
        <f>IFERROR(VLOOKUP(Tabla1[[#This Row],[Nombre científico]],SISF_Nombres!$A$2:$B$1099,2,FALSE),0)</f>
        <v>Pino</v>
      </c>
      <c r="B847" s="75" t="s">
        <v>2258</v>
      </c>
      <c r="C847" s="73">
        <v>1</v>
      </c>
      <c r="D847" s="16"/>
      <c r="E847" s="81">
        <f>IFERROR(Tabla1[[#This Row],[Monto a pagar]]/Tabla1[[#This Row],[V m3 Bruto a otorgar]],0)</f>
        <v>0</v>
      </c>
      <c r="F847" s="82">
        <f>IFERROR((($B$14+$B$15)*(($B$17+Tabla1[[#This Row],[Valor CCE]]+$B$18)/3))*$B$13*Tabla1[[#This Row],[V m3 Bruto a otorgar]],0)</f>
        <v>0</v>
      </c>
    </row>
    <row r="848" spans="1:6" x14ac:dyDescent="0.25">
      <c r="A848" s="74" t="str">
        <f>IFERROR(VLOOKUP(Tabla1[[#This Row],[Nombre científico]],SISF_Nombres!$A$2:$B$1099,2,FALSE),0)</f>
        <v>Pino Pátula</v>
      </c>
      <c r="B848" s="75" t="s">
        <v>2259</v>
      </c>
      <c r="C848" s="73">
        <v>1</v>
      </c>
      <c r="D848" s="16"/>
      <c r="E848" s="81">
        <f>IFERROR(Tabla1[[#This Row],[Monto a pagar]]/Tabla1[[#This Row],[V m3 Bruto a otorgar]],0)</f>
        <v>0</v>
      </c>
      <c r="F848" s="82">
        <f>IFERROR((($B$14+$B$15)*(($B$17+Tabla1[[#This Row],[Valor CCE]]+$B$18)/3))*$B$13*Tabla1[[#This Row],[V m3 Bruto a otorgar]],0)</f>
        <v>0</v>
      </c>
    </row>
    <row r="849" spans="1:6" x14ac:dyDescent="0.25">
      <c r="A849" s="74" t="str">
        <f>IFERROR(VLOOKUP(Tabla1[[#This Row],[Nombre científico]],SISF_Nombres!$A$2:$B$1099,2,FALSE),0)</f>
        <v>Pino</v>
      </c>
      <c r="B849" s="75" t="s">
        <v>2260</v>
      </c>
      <c r="C849" s="73">
        <v>1</v>
      </c>
      <c r="D849" s="16"/>
      <c r="E849" s="81">
        <f>IFERROR(Tabla1[[#This Row],[Monto a pagar]]/Tabla1[[#This Row],[V m3 Bruto a otorgar]],0)</f>
        <v>0</v>
      </c>
      <c r="F849" s="82">
        <f>IFERROR((($B$14+$B$15)*(($B$17+Tabla1[[#This Row],[Valor CCE]]+$B$18)/3))*$B$13*Tabla1[[#This Row],[V m3 Bruto a otorgar]],0)</f>
        <v>0</v>
      </c>
    </row>
    <row r="850" spans="1:6" x14ac:dyDescent="0.25">
      <c r="A850" s="74" t="str">
        <f>IFERROR(VLOOKUP(Tabla1[[#This Row],[Nombre científico]],SISF_Nombres!$A$2:$B$1099,2,FALSE),0)</f>
        <v>Cordoncillo</v>
      </c>
      <c r="B850" s="72" t="s">
        <v>1207</v>
      </c>
      <c r="C850" s="73">
        <v>1</v>
      </c>
      <c r="D850" s="16"/>
      <c r="E850" s="81">
        <f>IFERROR(Tabla1[[#This Row],[Monto a pagar]]/Tabla1[[#This Row],[V m3 Bruto a otorgar]],0)</f>
        <v>0</v>
      </c>
      <c r="F850" s="82">
        <f>IFERROR((($B$14+$B$15)*(($B$17+Tabla1[[#This Row],[Valor CCE]]+$B$18)/3))*$B$13*Tabla1[[#This Row],[V m3 Bruto a otorgar]],0)</f>
        <v>0</v>
      </c>
    </row>
    <row r="851" spans="1:6" x14ac:dyDescent="0.25">
      <c r="A851" s="74" t="str">
        <f>IFERROR(VLOOKUP(Tabla1[[#This Row],[Nombre científico]],SISF_Nombres!$A$2:$B$1099,2,FALSE),0)</f>
        <v>Cordoncillo</v>
      </c>
      <c r="B851" s="72" t="s">
        <v>1208</v>
      </c>
      <c r="C851" s="73">
        <v>1</v>
      </c>
      <c r="D851" s="16"/>
      <c r="E851" s="81">
        <f>IFERROR(Tabla1[[#This Row],[Monto a pagar]]/Tabla1[[#This Row],[V m3 Bruto a otorgar]],0)</f>
        <v>0</v>
      </c>
      <c r="F851" s="82">
        <f>IFERROR((($B$14+$B$15)*(($B$17+Tabla1[[#This Row],[Valor CCE]]+$B$18)/3))*$B$13*Tabla1[[#This Row],[V m3 Bruto a otorgar]],0)</f>
        <v>0</v>
      </c>
    </row>
    <row r="852" spans="1:6" x14ac:dyDescent="0.25">
      <c r="A852" s="74" t="str">
        <f>IFERROR(VLOOKUP(Tabla1[[#This Row],[Nombre científico]],SISF_Nombres!$A$2:$B$1099,2,FALSE),0)</f>
        <v>Cordoncillo</v>
      </c>
      <c r="B852" s="72" t="s">
        <v>1209</v>
      </c>
      <c r="C852" s="73">
        <v>1</v>
      </c>
      <c r="D852" s="16"/>
      <c r="E852" s="81">
        <f>IFERROR(Tabla1[[#This Row],[Monto a pagar]]/Tabla1[[#This Row],[V m3 Bruto a otorgar]],0)</f>
        <v>0</v>
      </c>
      <c r="F852" s="82">
        <f>IFERROR((($B$14+$B$15)*(($B$17+Tabla1[[#This Row],[Valor CCE]]+$B$18)/3))*$B$13*Tabla1[[#This Row],[V m3 Bruto a otorgar]],0)</f>
        <v>0</v>
      </c>
    </row>
    <row r="853" spans="1:6" x14ac:dyDescent="0.25">
      <c r="A853" s="74" t="str">
        <f>IFERROR(VLOOKUP(Tabla1[[#This Row],[Nombre científico]],SISF_Nombres!$A$2:$B$1099,2,FALSE),0)</f>
        <v>Cordoncillo</v>
      </c>
      <c r="B853" s="72" t="s">
        <v>1210</v>
      </c>
      <c r="C853" s="73">
        <v>1</v>
      </c>
      <c r="D853" s="16"/>
      <c r="E853" s="81">
        <f>IFERROR(Tabla1[[#This Row],[Monto a pagar]]/Tabla1[[#This Row],[V m3 Bruto a otorgar]],0)</f>
        <v>0</v>
      </c>
      <c r="F853" s="82">
        <f>IFERROR((($B$14+$B$15)*(($B$17+Tabla1[[#This Row],[Valor CCE]]+$B$18)/3))*$B$13*Tabla1[[#This Row],[V m3 Bruto a otorgar]],0)</f>
        <v>0</v>
      </c>
    </row>
    <row r="854" spans="1:6" x14ac:dyDescent="0.25">
      <c r="A854" s="74" t="str">
        <f>IFERROR(VLOOKUP(Tabla1[[#This Row],[Nombre científico]],SISF_Nombres!$A$2:$B$1099,2,FALSE),0)</f>
        <v>Cordoncillo</v>
      </c>
      <c r="B854" s="72" t="s">
        <v>1211</v>
      </c>
      <c r="C854" s="73">
        <v>1</v>
      </c>
      <c r="D854" s="16"/>
      <c r="E854" s="81">
        <f>IFERROR(Tabla1[[#This Row],[Monto a pagar]]/Tabla1[[#This Row],[V m3 Bruto a otorgar]],0)</f>
        <v>0</v>
      </c>
      <c r="F854" s="82">
        <f>IFERROR((($B$14+$B$15)*(($B$17+Tabla1[[#This Row],[Valor CCE]]+$B$18)/3))*$B$13*Tabla1[[#This Row],[V m3 Bruto a otorgar]],0)</f>
        <v>0</v>
      </c>
    </row>
    <row r="855" spans="1:6" x14ac:dyDescent="0.25">
      <c r="A855" s="74" t="str">
        <f>IFERROR(VLOOKUP(Tabla1[[#This Row],[Nombre científico]],SISF_Nombres!$A$2:$B$1099,2,FALSE),0)</f>
        <v>Cordoncillo</v>
      </c>
      <c r="B855" s="72" t="s">
        <v>1212</v>
      </c>
      <c r="C855" s="73">
        <v>1</v>
      </c>
      <c r="D855" s="16"/>
      <c r="E855" s="81">
        <f>IFERROR(Tabla1[[#This Row],[Monto a pagar]]/Tabla1[[#This Row],[V m3 Bruto a otorgar]],0)</f>
        <v>0</v>
      </c>
      <c r="F855" s="82">
        <f>IFERROR((($B$14+$B$15)*(($B$17+Tabla1[[#This Row],[Valor CCE]]+$B$18)/3))*$B$13*Tabla1[[#This Row],[V m3 Bruto a otorgar]],0)</f>
        <v>0</v>
      </c>
    </row>
    <row r="856" spans="1:6" x14ac:dyDescent="0.25">
      <c r="A856" s="74" t="str">
        <f>IFERROR(VLOOKUP(Tabla1[[#This Row],[Nombre científico]],SISF_Nombres!$A$2:$B$1099,2,FALSE),0)</f>
        <v>Cordoncillo</v>
      </c>
      <c r="B856" s="72" t="s">
        <v>1213</v>
      </c>
      <c r="C856" s="73">
        <v>1</v>
      </c>
      <c r="D856" s="16"/>
      <c r="E856" s="81">
        <f>IFERROR(Tabla1[[#This Row],[Monto a pagar]]/Tabla1[[#This Row],[V m3 Bruto a otorgar]],0)</f>
        <v>0</v>
      </c>
      <c r="F856" s="82">
        <f>IFERROR((($B$14+$B$15)*(($B$17+Tabla1[[#This Row],[Valor CCE]]+$B$18)/3))*$B$13*Tabla1[[#This Row],[V m3 Bruto a otorgar]],0)</f>
        <v>0</v>
      </c>
    </row>
    <row r="857" spans="1:6" x14ac:dyDescent="0.25">
      <c r="A857" s="76" t="str">
        <f>IFERROR(VLOOKUP(Tabla1[[#This Row],[Nombre científico]],SISF_Nombres!$A$2:$B$1099,2,FALSE),0)</f>
        <v>Gallinazo</v>
      </c>
      <c r="B857" s="72" t="s">
        <v>2171</v>
      </c>
      <c r="C857" s="73">
        <v>1</v>
      </c>
      <c r="D857" s="16"/>
      <c r="E857" s="81">
        <f>IFERROR(Tabla1[[#This Row],[Monto a pagar]]/Tabla1[[#This Row],[V m3 Bruto a otorgar]],0)</f>
        <v>0</v>
      </c>
      <c r="F857" s="82">
        <f>IFERROR((($B$14+$B$15)*(($B$17+Tabla1[[#This Row],[Valor CCE]]+$B$18)/3))*$B$13*Tabla1[[#This Row],[V m3 Bruto a otorgar]],0)</f>
        <v>0</v>
      </c>
    </row>
    <row r="858" spans="1:6" x14ac:dyDescent="0.25">
      <c r="A858" s="74" t="str">
        <f>IFERROR(VLOOKUP(Tabla1[[#This Row],[Nombre científico]],SISF_Nombres!$A$2:$B$1099,2,FALSE),0)</f>
        <v>Chiminango</v>
      </c>
      <c r="B858" s="72" t="s">
        <v>475</v>
      </c>
      <c r="C858" s="73">
        <v>1.7</v>
      </c>
      <c r="D858" s="16"/>
      <c r="E858" s="81">
        <f>IFERROR(Tabla1[[#This Row],[Monto a pagar]]/Tabla1[[#This Row],[V m3 Bruto a otorgar]],0)</f>
        <v>0</v>
      </c>
      <c r="F858" s="82">
        <f>IFERROR((($B$14+$B$15)*(($B$17+Tabla1[[#This Row],[Valor CCE]]+$B$18)/3))*$B$13*Tabla1[[#This Row],[V m3 Bruto a otorgar]],0)</f>
        <v>0</v>
      </c>
    </row>
    <row r="859" spans="1:6" x14ac:dyDescent="0.25">
      <c r="A859" s="74" t="str">
        <f>IFERROR(VLOOKUP(Tabla1[[#This Row],[Nombre científico]],SISF_Nombres!$A$2:$B$1099,2,FALSE),0)</f>
        <v>Barbasco</v>
      </c>
      <c r="B859" s="72" t="s">
        <v>1214</v>
      </c>
      <c r="C859" s="73">
        <v>1</v>
      </c>
      <c r="D859" s="16"/>
      <c r="E859" s="81">
        <f>IFERROR(Tabla1[[#This Row],[Monto a pagar]]/Tabla1[[#This Row],[V m3 Bruto a otorgar]],0)</f>
        <v>0</v>
      </c>
      <c r="F859" s="82">
        <f>IFERROR((($B$14+$B$15)*(($B$17+Tabla1[[#This Row],[Valor CCE]]+$B$18)/3))*$B$13*Tabla1[[#This Row],[V m3 Bruto a otorgar]],0)</f>
        <v>0</v>
      </c>
    </row>
    <row r="860" spans="1:6" x14ac:dyDescent="0.25">
      <c r="A860" s="74" t="str">
        <f>IFERROR(VLOOKUP(Tabla1[[#This Row],[Nombre científico]],SISF_Nombres!$A$2:$B$1099,2,FALSE),0)</f>
        <v>Pechindé</v>
      </c>
      <c r="B860" s="72" t="s">
        <v>1215</v>
      </c>
      <c r="C860" s="73">
        <v>1</v>
      </c>
      <c r="D860" s="16"/>
      <c r="E860" s="81">
        <f>IFERROR(Tabla1[[#This Row],[Monto a pagar]]/Tabla1[[#This Row],[V m3 Bruto a otorgar]],0)</f>
        <v>0</v>
      </c>
      <c r="F860" s="82">
        <f>IFERROR((($B$14+$B$15)*(($B$17+Tabla1[[#This Row],[Valor CCE]]+$B$18)/3))*$B$13*Tabla1[[#This Row],[V m3 Bruto a otorgar]],0)</f>
        <v>0</v>
      </c>
    </row>
    <row r="861" spans="1:6" x14ac:dyDescent="0.25">
      <c r="A861" s="74" t="str">
        <f>IFERROR(VLOOKUP(Tabla1[[#This Row],[Nombre científico]],SISF_Nombres!$A$2:$B$1099,2,FALSE),0)</f>
        <v>Pechindé</v>
      </c>
      <c r="B861" s="72" t="s">
        <v>1216</v>
      </c>
      <c r="C861" s="73">
        <v>1</v>
      </c>
      <c r="D861" s="16"/>
      <c r="E861" s="81">
        <f>IFERROR(Tabla1[[#This Row],[Monto a pagar]]/Tabla1[[#This Row],[V m3 Bruto a otorgar]],0)</f>
        <v>0</v>
      </c>
      <c r="F861" s="82">
        <f>IFERROR((($B$14+$B$15)*(($B$17+Tabla1[[#This Row],[Valor CCE]]+$B$18)/3))*$B$13*Tabla1[[#This Row],[V m3 Bruto a otorgar]],0)</f>
        <v>0</v>
      </c>
    </row>
    <row r="862" spans="1:6" x14ac:dyDescent="0.25">
      <c r="A862" s="74" t="str">
        <f>IFERROR(VLOOKUP(Tabla1[[#This Row],[Nombre científico]],SISF_Nombres!$A$2:$B$1099,2,FALSE),0)</f>
        <v>Blanquillo</v>
      </c>
      <c r="B862" s="72" t="s">
        <v>1217</v>
      </c>
      <c r="C862" s="73">
        <v>1</v>
      </c>
      <c r="D862" s="16"/>
      <c r="E862" s="81">
        <f>IFERROR(Tabla1[[#This Row],[Monto a pagar]]/Tabla1[[#This Row],[V m3 Bruto a otorgar]],0)</f>
        <v>0</v>
      </c>
      <c r="F862" s="82">
        <f>IFERROR((($B$14+$B$15)*(($B$17+Tabla1[[#This Row],[Valor CCE]]+$B$18)/3))*$B$13*Tabla1[[#This Row],[V m3 Bruto a otorgar]],0)</f>
        <v>0</v>
      </c>
    </row>
    <row r="863" spans="1:6" x14ac:dyDescent="0.25">
      <c r="A863" s="74" t="str">
        <f>IFERROR(VLOOKUP(Tabla1[[#This Row],[Nombre científico]],SISF_Nombres!$A$2:$B$1099,2,FALSE),0)</f>
        <v>Trebol</v>
      </c>
      <c r="B863" s="72" t="s">
        <v>1218</v>
      </c>
      <c r="C863" s="73">
        <v>1</v>
      </c>
      <c r="D863" s="16"/>
      <c r="E863" s="81">
        <f>IFERROR(Tabla1[[#This Row],[Monto a pagar]]/Tabla1[[#This Row],[V m3 Bruto a otorgar]],0)</f>
        <v>0</v>
      </c>
      <c r="F863" s="82">
        <f>IFERROR((($B$14+$B$15)*(($B$17+Tabla1[[#This Row],[Valor CCE]]+$B$18)/3))*$B$13*Tabla1[[#This Row],[V m3 Bruto a otorgar]],0)</f>
        <v>0</v>
      </c>
    </row>
    <row r="864" spans="1:6" x14ac:dyDescent="0.25">
      <c r="A864" s="74" t="str">
        <f>IFERROR(VLOOKUP(Tabla1[[#This Row],[Nombre científico]],SISF_Nombres!$A$2:$B$1099,2,FALSE),0)</f>
        <v>Trebol</v>
      </c>
      <c r="B864" s="72" t="s">
        <v>478</v>
      </c>
      <c r="C864" s="73">
        <v>2.7</v>
      </c>
      <c r="D864" s="16"/>
      <c r="E864" s="81">
        <f>IFERROR(Tabla1[[#This Row],[Monto a pagar]]/Tabla1[[#This Row],[V m3 Bruto a otorgar]],0)</f>
        <v>0</v>
      </c>
      <c r="F864" s="82">
        <f>IFERROR((($B$14+$B$15)*(($B$17+Tabla1[[#This Row],[Valor CCE]]+$B$18)/3))*$B$13*Tabla1[[#This Row],[V m3 Bruto a otorgar]],0)</f>
        <v>0</v>
      </c>
    </row>
    <row r="865" spans="1:6" x14ac:dyDescent="0.25">
      <c r="A865" s="74" t="str">
        <f>IFERROR(VLOOKUP(Tabla1[[#This Row],[Nombre científico]],SISF_Nombres!$A$2:$B$1099,2,FALSE),0)</f>
        <v>Lomo de Caimán</v>
      </c>
      <c r="B865" s="72" t="s">
        <v>1219</v>
      </c>
      <c r="C865" s="73">
        <v>1</v>
      </c>
      <c r="D865" s="16"/>
      <c r="E865" s="81">
        <f>IFERROR(Tabla1[[#This Row],[Monto a pagar]]/Tabla1[[#This Row],[V m3 Bruto a otorgar]],0)</f>
        <v>0</v>
      </c>
      <c r="F865" s="82">
        <f>IFERROR((($B$14+$B$15)*(($B$17+Tabla1[[#This Row],[Valor CCE]]+$B$18)/3))*$B$13*Tabla1[[#This Row],[V m3 Bruto a otorgar]],0)</f>
        <v>0</v>
      </c>
    </row>
    <row r="866" spans="1:6" x14ac:dyDescent="0.25">
      <c r="A866" s="74" t="str">
        <f>IFERROR(VLOOKUP(Tabla1[[#This Row],[Nombre científico]],SISF_Nombres!$A$2:$B$1099,2,FALSE),0)</f>
        <v>Antioqueño</v>
      </c>
      <c r="B866" s="72" t="s">
        <v>1220</v>
      </c>
      <c r="C866" s="73">
        <v>1</v>
      </c>
      <c r="D866" s="16"/>
      <c r="E866" s="81">
        <f>IFERROR(Tabla1[[#This Row],[Monto a pagar]]/Tabla1[[#This Row],[V m3 Bruto a otorgar]],0)</f>
        <v>0</v>
      </c>
      <c r="F866" s="82">
        <f>IFERROR((($B$14+$B$15)*(($B$17+Tabla1[[#This Row],[Valor CCE]]+$B$18)/3))*$B$13*Tabla1[[#This Row],[V m3 Bruto a otorgar]],0)</f>
        <v>0</v>
      </c>
    </row>
    <row r="867" spans="1:6" x14ac:dyDescent="0.25">
      <c r="A867" s="74" t="str">
        <f>IFERROR(VLOOKUP(Tabla1[[#This Row],[Nombre científico]],SISF_Nombres!$A$2:$B$1099,2,FALSE),0)</f>
        <v>Perena</v>
      </c>
      <c r="B867" s="72" t="s">
        <v>1221</v>
      </c>
      <c r="C867" s="73">
        <v>1</v>
      </c>
      <c r="D867" s="16"/>
      <c r="E867" s="81">
        <f>IFERROR(Tabla1[[#This Row],[Monto a pagar]]/Tabla1[[#This Row],[V m3 Bruto a otorgar]],0)</f>
        <v>0</v>
      </c>
      <c r="F867" s="82">
        <f>IFERROR((($B$14+$B$15)*(($B$17+Tabla1[[#This Row],[Valor CCE]]+$B$18)/3))*$B$13*Tabla1[[#This Row],[V m3 Bruto a otorgar]],0)</f>
        <v>0</v>
      </c>
    </row>
    <row r="868" spans="1:6" x14ac:dyDescent="0.25">
      <c r="A868" s="74" t="str">
        <f>IFERROR(VLOOKUP(Tabla1[[#This Row],[Nombre científico]],SISF_Nombres!$A$2:$B$1099,2,FALSE),0)</f>
        <v>Azuceno</v>
      </c>
      <c r="B868" s="72" t="s">
        <v>1222</v>
      </c>
      <c r="C868" s="73">
        <v>1</v>
      </c>
      <c r="D868" s="16"/>
      <c r="E868" s="81">
        <f>IFERROR(Tabla1[[#This Row],[Monto a pagar]]/Tabla1[[#This Row],[V m3 Bruto a otorgar]],0)</f>
        <v>0</v>
      </c>
      <c r="F868" s="82">
        <f>IFERROR((($B$14+$B$15)*(($B$17+Tabla1[[#This Row],[Valor CCE]]+$B$18)/3))*$B$13*Tabla1[[#This Row],[V m3 Bruto a otorgar]],0)</f>
        <v>0</v>
      </c>
    </row>
    <row r="869" spans="1:6" x14ac:dyDescent="0.25">
      <c r="A869" s="74" t="str">
        <f>IFERROR(VLOOKUP(Tabla1[[#This Row],[Nombre científico]],SISF_Nombres!$A$2:$B$1099,2,FALSE),0)</f>
        <v>Chaquiro</v>
      </c>
      <c r="B869" s="72" t="s">
        <v>481</v>
      </c>
      <c r="C869" s="73">
        <v>1.7</v>
      </c>
      <c r="D869" s="16"/>
      <c r="E869" s="81">
        <f>IFERROR(Tabla1[[#This Row],[Monto a pagar]]/Tabla1[[#This Row],[V m3 Bruto a otorgar]],0)</f>
        <v>0</v>
      </c>
      <c r="F869" s="82">
        <f>IFERROR((($B$14+$B$15)*(($B$17+Tabla1[[#This Row],[Valor CCE]]+$B$18)/3))*$B$13*Tabla1[[#This Row],[V m3 Bruto a otorgar]],0)</f>
        <v>0</v>
      </c>
    </row>
    <row r="870" spans="1:6" x14ac:dyDescent="0.25">
      <c r="A870" s="74" t="str">
        <f>IFERROR(VLOOKUP(Tabla1[[#This Row],[Nombre científico]],SISF_Nombres!$A$2:$B$1099,2,FALSE),0)</f>
        <v>Azuceno de Monte</v>
      </c>
      <c r="B870" s="72" t="s">
        <v>1223</v>
      </c>
      <c r="C870" s="73">
        <v>1</v>
      </c>
      <c r="D870" s="16"/>
      <c r="E870" s="81">
        <f>IFERROR(Tabla1[[#This Row],[Monto a pagar]]/Tabla1[[#This Row],[V m3 Bruto a otorgar]],0)</f>
        <v>0</v>
      </c>
      <c r="F870" s="82">
        <f>IFERROR((($B$14+$B$15)*(($B$17+Tabla1[[#This Row],[Valor CCE]]+$B$18)/3))*$B$13*Tabla1[[#This Row],[V m3 Bruto a otorgar]],0)</f>
        <v>0</v>
      </c>
    </row>
    <row r="871" spans="1:6" x14ac:dyDescent="0.25">
      <c r="A871" s="74" t="str">
        <f>IFERROR(VLOOKUP(Tabla1[[#This Row],[Nombre científico]],SISF_Nombres!$A$2:$B$1099,2,FALSE),0)</f>
        <v>Jazmín de Monte</v>
      </c>
      <c r="B871" s="72" t="s">
        <v>1224</v>
      </c>
      <c r="C871" s="73">
        <v>1</v>
      </c>
      <c r="D871" s="16"/>
      <c r="E871" s="81">
        <f>IFERROR(Tabla1[[#This Row],[Monto a pagar]]/Tabla1[[#This Row],[V m3 Bruto a otorgar]],0)</f>
        <v>0</v>
      </c>
      <c r="F871" s="82">
        <f>IFERROR((($B$14+$B$15)*(($B$17+Tabla1[[#This Row],[Valor CCE]]+$B$18)/3))*$B$13*Tabla1[[#This Row],[V m3 Bruto a otorgar]],0)</f>
        <v>0</v>
      </c>
    </row>
    <row r="872" spans="1:6" x14ac:dyDescent="0.25">
      <c r="A872" s="74" t="str">
        <f>IFERROR(VLOOKUP(Tabla1[[#This Row],[Nombre científico]],SISF_Nombres!$A$2:$B$1099,2,FALSE),0)</f>
        <v>Damagua</v>
      </c>
      <c r="B872" s="72" t="s">
        <v>485</v>
      </c>
      <c r="C872" s="73">
        <v>1.7</v>
      </c>
      <c r="D872" s="16"/>
      <c r="E872" s="81">
        <f>IFERROR(Tabla1[[#This Row],[Monto a pagar]]/Tabla1[[#This Row],[V m3 Bruto a otorgar]],0)</f>
        <v>0</v>
      </c>
      <c r="F872" s="82">
        <f>IFERROR((($B$14+$B$15)*(($B$17+Tabla1[[#This Row],[Valor CCE]]+$B$18)/3))*$B$13*Tabla1[[#This Row],[V m3 Bruto a otorgar]],0)</f>
        <v>0</v>
      </c>
    </row>
    <row r="873" spans="1:6" x14ac:dyDescent="0.25">
      <c r="A873" s="74" t="str">
        <f>IFERROR(VLOOKUP(Tabla1[[#This Row],[Nombre científico]],SISF_Nombres!$A$2:$B$1099,2,FALSE),0)</f>
        <v>Fruta de Indio</v>
      </c>
      <c r="B873" s="72" t="s">
        <v>1225</v>
      </c>
      <c r="C873" s="73">
        <v>1</v>
      </c>
      <c r="D873" s="16"/>
      <c r="E873" s="81">
        <f>IFERROR(Tabla1[[#This Row],[Monto a pagar]]/Tabla1[[#This Row],[V m3 Bruto a otorgar]],0)</f>
        <v>0</v>
      </c>
      <c r="F873" s="82">
        <f>IFERROR((($B$14+$B$15)*(($B$17+Tabla1[[#This Row],[Valor CCE]]+$B$18)/3))*$B$13*Tabla1[[#This Row],[V m3 Bruto a otorgar]],0)</f>
        <v>0</v>
      </c>
    </row>
    <row r="874" spans="1:6" x14ac:dyDescent="0.25">
      <c r="A874" s="74" t="str">
        <f>IFERROR(VLOOKUP(Tabla1[[#This Row],[Nombre científico]],SISF_Nombres!$A$2:$B$1099,2,FALSE),0)</f>
        <v>Cirpe Macho</v>
      </c>
      <c r="B874" s="72" t="s">
        <v>1226</v>
      </c>
      <c r="C874" s="73">
        <v>1</v>
      </c>
      <c r="D874" s="16"/>
      <c r="E874" s="81">
        <f>IFERROR(Tabla1[[#This Row],[Monto a pagar]]/Tabla1[[#This Row],[V m3 Bruto a otorgar]],0)</f>
        <v>0</v>
      </c>
      <c r="F874" s="82">
        <f>IFERROR((($B$14+$B$15)*(($B$17+Tabla1[[#This Row],[Valor CCE]]+$B$18)/3))*$B$13*Tabla1[[#This Row],[V m3 Bruto a otorgar]],0)</f>
        <v>0</v>
      </c>
    </row>
    <row r="875" spans="1:6" x14ac:dyDescent="0.25">
      <c r="A875" s="74" t="str">
        <f>IFERROR(VLOOKUP(Tabla1[[#This Row],[Nombre científico]],SISF_Nombres!$A$2:$B$1099,2,FALSE),0)</f>
        <v>Cimarrón de Monte</v>
      </c>
      <c r="B875" s="72" t="s">
        <v>1227</v>
      </c>
      <c r="C875" s="73">
        <v>1</v>
      </c>
      <c r="D875" s="16"/>
      <c r="E875" s="81">
        <f>IFERROR(Tabla1[[#This Row],[Monto a pagar]]/Tabla1[[#This Row],[V m3 Bruto a otorgar]],0)</f>
        <v>0</v>
      </c>
      <c r="F875" s="82">
        <f>IFERROR((($B$14+$B$15)*(($B$17+Tabla1[[#This Row],[Valor CCE]]+$B$18)/3))*$B$13*Tabla1[[#This Row],[V m3 Bruto a otorgar]],0)</f>
        <v>0</v>
      </c>
    </row>
    <row r="876" spans="1:6" x14ac:dyDescent="0.25">
      <c r="A876" s="74" t="str">
        <f>IFERROR(VLOOKUP(Tabla1[[#This Row],[Nombre científico]],SISF_Nombres!$A$2:$B$1099,2,FALSE),0)</f>
        <v xml:space="preserve">Uvo </v>
      </c>
      <c r="B876" s="72" t="s">
        <v>1228</v>
      </c>
      <c r="C876" s="73">
        <v>1</v>
      </c>
      <c r="D876" s="16"/>
      <c r="E876" s="81">
        <f>IFERROR(Tabla1[[#This Row],[Monto a pagar]]/Tabla1[[#This Row],[V m3 Bruto a otorgar]],0)</f>
        <v>0</v>
      </c>
      <c r="F876" s="82">
        <f>IFERROR((($B$14+$B$15)*(($B$17+Tabla1[[#This Row],[Valor CCE]]+$B$18)/3))*$B$13*Tabla1[[#This Row],[V m3 Bruto a otorgar]],0)</f>
        <v>0</v>
      </c>
    </row>
    <row r="877" spans="1:6" x14ac:dyDescent="0.25">
      <c r="A877" s="74" t="str">
        <f>IFERROR(VLOOKUP(Tabla1[[#This Row],[Nombre científico]],SISF_Nombres!$A$2:$B$1099,2,FALSE),0)</f>
        <v>Caimito</v>
      </c>
      <c r="B877" s="72" t="s">
        <v>488</v>
      </c>
      <c r="C877" s="73">
        <v>1.7</v>
      </c>
      <c r="D877" s="16"/>
      <c r="E877" s="81">
        <f>IFERROR(Tabla1[[#This Row],[Monto a pagar]]/Tabla1[[#This Row],[V m3 Bruto a otorgar]],0)</f>
        <v>0</v>
      </c>
      <c r="F877" s="82">
        <f>IFERROR((($B$14+$B$15)*(($B$17+Tabla1[[#This Row],[Valor CCE]]+$B$18)/3))*$B$13*Tabla1[[#This Row],[V m3 Bruto a otorgar]],0)</f>
        <v>0</v>
      </c>
    </row>
    <row r="878" spans="1:6" x14ac:dyDescent="0.25">
      <c r="A878" s="74" t="str">
        <f>IFERROR(VLOOKUP(Tabla1[[#This Row],[Nombre científico]],SISF_Nombres!$A$2:$B$1099,2,FALSE),0)</f>
        <v>Caimito</v>
      </c>
      <c r="B878" s="72" t="s">
        <v>491</v>
      </c>
      <c r="C878" s="73">
        <v>1.7</v>
      </c>
      <c r="D878" s="16"/>
      <c r="E878" s="81">
        <f>IFERROR(Tabla1[[#This Row],[Monto a pagar]]/Tabla1[[#This Row],[V m3 Bruto a otorgar]],0)</f>
        <v>0</v>
      </c>
      <c r="F878" s="82">
        <f>IFERROR((($B$14+$B$15)*(($B$17+Tabla1[[#This Row],[Valor CCE]]+$B$18)/3))*$B$13*Tabla1[[#This Row],[V m3 Bruto a otorgar]],0)</f>
        <v>0</v>
      </c>
    </row>
    <row r="879" spans="1:6" x14ac:dyDescent="0.25">
      <c r="A879" s="74">
        <f>IFERROR(VLOOKUP(Tabla1[[#This Row],[Nombre científico]],SISF_Nombres!$A$2:$B$1099,2,FALSE),0)</f>
        <v>0</v>
      </c>
      <c r="B879" s="72" t="s">
        <v>494</v>
      </c>
      <c r="C879" s="73">
        <v>1.7</v>
      </c>
      <c r="D879" s="16"/>
      <c r="E879" s="81">
        <f>IFERROR(Tabla1[[#This Row],[Monto a pagar]]/Tabla1[[#This Row],[V m3 Bruto a otorgar]],0)</f>
        <v>0</v>
      </c>
      <c r="F879" s="82">
        <f>IFERROR((($B$14+$B$15)*(($B$17+Tabla1[[#This Row],[Valor CCE]]+$B$18)/3))*$B$13*Tabla1[[#This Row],[V m3 Bruto a otorgar]],0)</f>
        <v>0</v>
      </c>
    </row>
    <row r="880" spans="1:6" x14ac:dyDescent="0.25">
      <c r="A880" s="74" t="str">
        <f>IFERROR(VLOOKUP(Tabla1[[#This Row],[Nombre científico]],SISF_Nombres!$A$2:$B$1099,2,FALSE),0)</f>
        <v>Caimito</v>
      </c>
      <c r="B880" s="72" t="s">
        <v>1229</v>
      </c>
      <c r="C880" s="73">
        <v>1</v>
      </c>
      <c r="D880" s="16"/>
      <c r="E880" s="81">
        <f>IFERROR(Tabla1[[#This Row],[Monto a pagar]]/Tabla1[[#This Row],[V m3 Bruto a otorgar]],0)</f>
        <v>0</v>
      </c>
      <c r="F880" s="82">
        <f>IFERROR((($B$14+$B$15)*(($B$17+Tabla1[[#This Row],[Valor CCE]]+$B$18)/3))*$B$13*Tabla1[[#This Row],[V m3 Bruto a otorgar]],0)</f>
        <v>0</v>
      </c>
    </row>
    <row r="881" spans="1:6" x14ac:dyDescent="0.25">
      <c r="A881" s="74" t="str">
        <f>IFERROR(VLOOKUP(Tabla1[[#This Row],[Nombre científico]],SISF_Nombres!$A$2:$B$1099,2,FALSE),0)</f>
        <v>Caimito</v>
      </c>
      <c r="B881" s="72" t="s">
        <v>1230</v>
      </c>
      <c r="C881" s="73">
        <v>1</v>
      </c>
      <c r="D881" s="16"/>
      <c r="E881" s="81">
        <f>IFERROR(Tabla1[[#This Row],[Monto a pagar]]/Tabla1[[#This Row],[V m3 Bruto a otorgar]],0)</f>
        <v>0</v>
      </c>
      <c r="F881" s="82">
        <f>IFERROR((($B$14+$B$15)*(($B$17+Tabla1[[#This Row],[Valor CCE]]+$B$18)/3))*$B$13*Tabla1[[#This Row],[V m3 Bruto a otorgar]],0)</f>
        <v>0</v>
      </c>
    </row>
    <row r="882" spans="1:6" x14ac:dyDescent="0.25">
      <c r="A882" s="74" t="str">
        <f>IFERROR(VLOOKUP(Tabla1[[#This Row],[Nombre científico]],SISF_Nombres!$A$2:$B$1099,2,FALSE),0)</f>
        <v>Ojo De Venado</v>
      </c>
      <c r="B882" s="72" t="s">
        <v>1231</v>
      </c>
      <c r="C882" s="73">
        <v>1</v>
      </c>
      <c r="D882" s="16"/>
      <c r="E882" s="81">
        <f>IFERROR(Tabla1[[#This Row],[Monto a pagar]]/Tabla1[[#This Row],[V m3 Bruto a otorgar]],0)</f>
        <v>0</v>
      </c>
      <c r="F882" s="82">
        <f>IFERROR((($B$14+$B$15)*(($B$17+Tabla1[[#This Row],[Valor CCE]]+$B$18)/3))*$B$13*Tabla1[[#This Row],[V m3 Bruto a otorgar]],0)</f>
        <v>0</v>
      </c>
    </row>
    <row r="883" spans="1:6" x14ac:dyDescent="0.25">
      <c r="A883" s="74" t="str">
        <f>IFERROR(VLOOKUP(Tabla1[[#This Row],[Nombre científico]],SISF_Nombres!$A$2:$B$1099,2,FALSE),0)</f>
        <v>Caimo</v>
      </c>
      <c r="B883" s="72" t="s">
        <v>1232</v>
      </c>
      <c r="C883" s="73">
        <v>1</v>
      </c>
      <c r="D883" s="16"/>
      <c r="E883" s="81">
        <f>IFERROR(Tabla1[[#This Row],[Monto a pagar]]/Tabla1[[#This Row],[V m3 Bruto a otorgar]],0)</f>
        <v>0</v>
      </c>
      <c r="F883" s="82">
        <f>IFERROR((($B$14+$B$15)*(($B$17+Tabla1[[#This Row],[Valor CCE]]+$B$18)/3))*$B$13*Tabla1[[#This Row],[V m3 Bruto a otorgar]],0)</f>
        <v>0</v>
      </c>
    </row>
    <row r="884" spans="1:6" x14ac:dyDescent="0.25">
      <c r="A884" s="76" t="str">
        <f>IFERROR(VLOOKUP(Tabla1[[#This Row],[Nombre científico]],SISF_Nombres!$A$2:$B$1099,2,FALSE),0)</f>
        <v>Zapote de Carne</v>
      </c>
      <c r="B884" s="78" t="s">
        <v>2161</v>
      </c>
      <c r="C884" s="73">
        <v>1</v>
      </c>
      <c r="D884" s="16"/>
      <c r="E884" s="81">
        <f>IFERROR(Tabla1[[#This Row],[Monto a pagar]]/Tabla1[[#This Row],[V m3 Bruto a otorgar]],0)</f>
        <v>0</v>
      </c>
      <c r="F884" s="82">
        <f>IFERROR((($B$14+$B$15)*(($B$17+Tabla1[[#This Row],[Valor CCE]]+$B$18)/3))*$B$13*Tabla1[[#This Row],[V m3 Bruto a otorgar]],0)</f>
        <v>0</v>
      </c>
    </row>
    <row r="885" spans="1:6" x14ac:dyDescent="0.25">
      <c r="A885" s="74" t="str">
        <f>IFERROR(VLOOKUP(Tabla1[[#This Row],[Nombre científico]],SISF_Nombres!$A$2:$B$1099,2,FALSE),0)</f>
        <v>Caimito</v>
      </c>
      <c r="B885" s="72" t="s">
        <v>1233</v>
      </c>
      <c r="C885" s="73">
        <v>1</v>
      </c>
      <c r="D885" s="16"/>
      <c r="E885" s="81">
        <f>IFERROR(Tabla1[[#This Row],[Monto a pagar]]/Tabla1[[#This Row],[V m3 Bruto a otorgar]],0)</f>
        <v>0</v>
      </c>
      <c r="F885" s="82">
        <f>IFERROR((($B$14+$B$15)*(($B$17+Tabla1[[#This Row],[Valor CCE]]+$B$18)/3))*$B$13*Tabla1[[#This Row],[V m3 Bruto a otorgar]],0)</f>
        <v>0</v>
      </c>
    </row>
    <row r="886" spans="1:6" x14ac:dyDescent="0.25">
      <c r="A886" s="74" t="str">
        <f>IFERROR(VLOOKUP(Tabla1[[#This Row],[Nombre científico]],SISF_Nombres!$A$2:$B$1099,2,FALSE),0)</f>
        <v>Caimito Peludo</v>
      </c>
      <c r="B886" s="72" t="s">
        <v>497</v>
      </c>
      <c r="C886" s="73">
        <v>1.7</v>
      </c>
      <c r="D886" s="16"/>
      <c r="E886" s="81">
        <f>IFERROR(Tabla1[[#This Row],[Monto a pagar]]/Tabla1[[#This Row],[V m3 Bruto a otorgar]],0)</f>
        <v>0</v>
      </c>
      <c r="F886" s="82">
        <f>IFERROR((($B$14+$B$15)*(($B$17+Tabla1[[#This Row],[Valor CCE]]+$B$18)/3))*$B$13*Tabla1[[#This Row],[V m3 Bruto a otorgar]],0)</f>
        <v>0</v>
      </c>
    </row>
    <row r="887" spans="1:6" x14ac:dyDescent="0.25">
      <c r="A887" s="76" t="str">
        <f>IFERROR(VLOOKUP(Tabla1[[#This Row],[Nombre científico]],SISF_Nombres!$A$2:$B$1099,2,FALSE),0)</f>
        <v>Caimo Amarillo</v>
      </c>
      <c r="B887" s="72" t="s">
        <v>2151</v>
      </c>
      <c r="C887" s="73">
        <v>1</v>
      </c>
      <c r="D887" s="16"/>
      <c r="E887" s="81">
        <f>IFERROR(Tabla1[[#This Row],[Monto a pagar]]/Tabla1[[#This Row],[V m3 Bruto a otorgar]],0)</f>
        <v>0</v>
      </c>
      <c r="F887" s="82">
        <f>IFERROR((($B$14+$B$15)*(($B$17+Tabla1[[#This Row],[Valor CCE]]+$B$18)/3))*$B$13*Tabla1[[#This Row],[V m3 Bruto a otorgar]],0)</f>
        <v>0</v>
      </c>
    </row>
    <row r="888" spans="1:6" x14ac:dyDescent="0.25">
      <c r="A888" s="74" t="str">
        <f>IFERROR(VLOOKUP(Tabla1[[#This Row],[Nombre científico]],SISF_Nombres!$A$2:$B$1099,2,FALSE),0)</f>
        <v>Palmicha</v>
      </c>
      <c r="B888" s="72" t="s">
        <v>1234</v>
      </c>
      <c r="C888" s="73">
        <v>1</v>
      </c>
      <c r="D888" s="16"/>
      <c r="E888" s="81">
        <f>IFERROR(Tabla1[[#This Row],[Monto a pagar]]/Tabla1[[#This Row],[V m3 Bruto a otorgar]],0)</f>
        <v>0</v>
      </c>
      <c r="F888" s="82">
        <f>IFERROR((($B$14+$B$15)*(($B$17+Tabla1[[#This Row],[Valor CCE]]+$B$18)/3))*$B$13*Tabla1[[#This Row],[V m3 Bruto a otorgar]],0)</f>
        <v>0</v>
      </c>
    </row>
    <row r="889" spans="1:6" x14ac:dyDescent="0.25">
      <c r="A889" s="74" t="str">
        <f>IFERROR(VLOOKUP(Tabla1[[#This Row],[Nombre científico]],SISF_Nombres!$A$2:$B$1099,2,FALSE),0)</f>
        <v>Cativo</v>
      </c>
      <c r="B889" s="72" t="s">
        <v>499</v>
      </c>
      <c r="C889" s="73">
        <v>1.7</v>
      </c>
      <c r="D889" s="16"/>
      <c r="E889" s="81">
        <f>IFERROR(Tabla1[[#This Row],[Monto a pagar]]/Tabla1[[#This Row],[V m3 Bruto a otorgar]],0)</f>
        <v>0</v>
      </c>
      <c r="F889" s="82">
        <f>IFERROR((($B$14+$B$15)*(($B$17+Tabla1[[#This Row],[Valor CCE]]+$B$18)/3))*$B$13*Tabla1[[#This Row],[V m3 Bruto a otorgar]],0)</f>
        <v>0</v>
      </c>
    </row>
    <row r="890" spans="1:6" x14ac:dyDescent="0.25">
      <c r="A890" s="74" t="str">
        <f>IFERROR(VLOOKUP(Tabla1[[#This Row],[Nombre científico]],SISF_Nombres!$A$2:$B$1099,2,FALSE),0)</f>
        <v>Palma Abanico</v>
      </c>
      <c r="B890" s="72" t="s">
        <v>1235</v>
      </c>
      <c r="C890" s="73">
        <v>1</v>
      </c>
      <c r="D890" s="16"/>
      <c r="E890" s="81">
        <f>IFERROR(Tabla1[[#This Row],[Monto a pagar]]/Tabla1[[#This Row],[V m3 Bruto a otorgar]],0)</f>
        <v>0</v>
      </c>
      <c r="F890" s="82">
        <f>IFERROR((($B$14+$B$15)*(($B$17+Tabla1[[#This Row],[Valor CCE]]+$B$18)/3))*$B$13*Tabla1[[#This Row],[V m3 Bruto a otorgar]],0)</f>
        <v>0</v>
      </c>
    </row>
    <row r="891" spans="1:6" x14ac:dyDescent="0.25">
      <c r="A891" s="74">
        <f>IFERROR(VLOOKUP(Tabla1[[#This Row],[Nombre científico]],SISF_Nombres!$A$2:$B$1099,2,FALSE),0)</f>
        <v>0</v>
      </c>
      <c r="B891" s="72" t="s">
        <v>502</v>
      </c>
      <c r="C891" s="73">
        <v>1.7</v>
      </c>
      <c r="D891" s="16"/>
      <c r="E891" s="81">
        <f>IFERROR(Tabla1[[#This Row],[Monto a pagar]]/Tabla1[[#This Row],[V m3 Bruto a otorgar]],0)</f>
        <v>0</v>
      </c>
      <c r="F891" s="82">
        <f>IFERROR((($B$14+$B$15)*(($B$17+Tabla1[[#This Row],[Valor CCE]]+$B$18)/3))*$B$13*Tabla1[[#This Row],[V m3 Bruto a otorgar]],0)</f>
        <v>0</v>
      </c>
    </row>
    <row r="892" spans="1:6" x14ac:dyDescent="0.25">
      <c r="A892" s="74" t="str">
        <f>IFERROR(VLOOKUP(Tabla1[[#This Row],[Nombre científico]],SISF_Nombres!$A$2:$B$1099,2,FALSE),0)</f>
        <v>Anime</v>
      </c>
      <c r="B892" s="72" t="s">
        <v>1236</v>
      </c>
      <c r="C892" s="73">
        <v>1</v>
      </c>
      <c r="D892" s="16"/>
      <c r="E892" s="81">
        <f>IFERROR(Tabla1[[#This Row],[Monto a pagar]]/Tabla1[[#This Row],[V m3 Bruto a otorgar]],0)</f>
        <v>0</v>
      </c>
      <c r="F892" s="82">
        <f>IFERROR((($B$14+$B$15)*(($B$17+Tabla1[[#This Row],[Valor CCE]]+$B$18)/3))*$B$13*Tabla1[[#This Row],[V m3 Bruto a otorgar]],0)</f>
        <v>0</v>
      </c>
    </row>
    <row r="893" spans="1:6" x14ac:dyDescent="0.25">
      <c r="A893" s="74" t="str">
        <f>IFERROR(VLOOKUP(Tabla1[[#This Row],[Nombre científico]],SISF_Nombres!$A$2:$B$1099,2,FALSE),0)</f>
        <v>Cabro</v>
      </c>
      <c r="B893" s="72" t="s">
        <v>1237</v>
      </c>
      <c r="C893" s="73">
        <v>1</v>
      </c>
      <c r="D893" s="16"/>
      <c r="E893" s="81">
        <f>IFERROR(Tabla1[[#This Row],[Monto a pagar]]/Tabla1[[#This Row],[V m3 Bruto a otorgar]],0)</f>
        <v>0</v>
      </c>
      <c r="F893" s="82">
        <f>IFERROR((($B$14+$B$15)*(($B$17+Tabla1[[#This Row],[Valor CCE]]+$B$18)/3))*$B$13*Tabla1[[#This Row],[V m3 Bruto a otorgar]],0)</f>
        <v>0</v>
      </c>
    </row>
    <row r="894" spans="1:6" x14ac:dyDescent="0.25">
      <c r="A894" s="74" t="str">
        <f>IFERROR(VLOOKUP(Tabla1[[#This Row],[Nombre científico]],SISF_Nombres!$A$2:$B$1099,2,FALSE),0)</f>
        <v>Caraño</v>
      </c>
      <c r="B894" s="72" t="s">
        <v>1238</v>
      </c>
      <c r="C894" s="73">
        <v>1</v>
      </c>
      <c r="D894" s="16"/>
      <c r="E894" s="81">
        <f>IFERROR(Tabla1[[#This Row],[Monto a pagar]]/Tabla1[[#This Row],[V m3 Bruto a otorgar]],0)</f>
        <v>0</v>
      </c>
      <c r="F894" s="82">
        <f>IFERROR((($B$14+$B$15)*(($B$17+Tabla1[[#This Row],[Valor CCE]]+$B$18)/3))*$B$13*Tabla1[[#This Row],[V m3 Bruto a otorgar]],0)</f>
        <v>0</v>
      </c>
    </row>
    <row r="895" spans="1:6" x14ac:dyDescent="0.25">
      <c r="A895" s="74" t="str">
        <f>IFERROR(VLOOKUP(Tabla1[[#This Row],[Nombre científico]],SISF_Nombres!$A$2:$B$1099,2,FALSE),0)</f>
        <v>Insince</v>
      </c>
      <c r="B895" s="72" t="s">
        <v>1239</v>
      </c>
      <c r="C895" s="73">
        <v>1</v>
      </c>
      <c r="D895" s="16"/>
      <c r="E895" s="81">
        <f>IFERROR(Tabla1[[#This Row],[Monto a pagar]]/Tabla1[[#This Row],[V m3 Bruto a otorgar]],0)</f>
        <v>0</v>
      </c>
      <c r="F895" s="82">
        <f>IFERROR((($B$14+$B$15)*(($B$17+Tabla1[[#This Row],[Valor CCE]]+$B$18)/3))*$B$13*Tabla1[[#This Row],[V m3 Bruto a otorgar]],0)</f>
        <v>0</v>
      </c>
    </row>
    <row r="896" spans="1:6" x14ac:dyDescent="0.25">
      <c r="A896" s="74" t="str">
        <f>IFERROR(VLOOKUP(Tabla1[[#This Row],[Nombre científico]],SISF_Nombres!$A$2:$B$1099,2,FALSE),0)</f>
        <v>Anime</v>
      </c>
      <c r="B896" s="72" t="s">
        <v>1240</v>
      </c>
      <c r="C896" s="73">
        <v>1</v>
      </c>
      <c r="D896" s="16"/>
      <c r="E896" s="81">
        <f>IFERROR(Tabla1[[#This Row],[Monto a pagar]]/Tabla1[[#This Row],[V m3 Bruto a otorgar]],0)</f>
        <v>0</v>
      </c>
      <c r="F896" s="82">
        <f>IFERROR((($B$14+$B$15)*(($B$17+Tabla1[[#This Row],[Valor CCE]]+$B$18)/3))*$B$13*Tabla1[[#This Row],[V m3 Bruto a otorgar]],0)</f>
        <v>0</v>
      </c>
    </row>
    <row r="897" spans="1:6" x14ac:dyDescent="0.25">
      <c r="A897" s="74">
        <f>IFERROR(VLOOKUP(Tabla1[[#This Row],[Nombre científico]],SISF_Nombres!$A$2:$B$1099,2,FALSE),0)</f>
        <v>0</v>
      </c>
      <c r="B897" s="72" t="s">
        <v>505</v>
      </c>
      <c r="C897" s="73">
        <v>1.7</v>
      </c>
      <c r="D897" s="16"/>
      <c r="E897" s="81">
        <f>IFERROR(Tabla1[[#This Row],[Monto a pagar]]/Tabla1[[#This Row],[V m3 Bruto a otorgar]],0)</f>
        <v>0</v>
      </c>
      <c r="F897" s="82">
        <f>IFERROR((($B$14+$B$15)*(($B$17+Tabla1[[#This Row],[Valor CCE]]+$B$18)/3))*$B$13*Tabla1[[#This Row],[V m3 Bruto a otorgar]],0)</f>
        <v>0</v>
      </c>
    </row>
    <row r="898" spans="1:6" x14ac:dyDescent="0.25">
      <c r="A898" s="74" t="str">
        <f>IFERROR(VLOOKUP(Tabla1[[#This Row],[Nombre científico]],SISF_Nombres!$A$2:$B$1099,2,FALSE),0)</f>
        <v>Anime</v>
      </c>
      <c r="B898" s="72" t="s">
        <v>1241</v>
      </c>
      <c r="C898" s="73">
        <v>1</v>
      </c>
      <c r="D898" s="16"/>
      <c r="E898" s="81">
        <f>IFERROR(Tabla1[[#This Row],[Monto a pagar]]/Tabla1[[#This Row],[V m3 Bruto a otorgar]],0)</f>
        <v>0</v>
      </c>
      <c r="F898" s="82">
        <f>IFERROR((($B$14+$B$15)*(($B$17+Tabla1[[#This Row],[Valor CCE]]+$B$18)/3))*$B$13*Tabla1[[#This Row],[V m3 Bruto a otorgar]],0)</f>
        <v>0</v>
      </c>
    </row>
    <row r="899" spans="1:6" x14ac:dyDescent="0.25">
      <c r="A899" s="74" t="str">
        <f>IFERROR(VLOOKUP(Tabla1[[#This Row],[Nombre científico]],SISF_Nombres!$A$2:$B$1099,2,FALSE),0)</f>
        <v>Copal</v>
      </c>
      <c r="B899" s="72" t="s">
        <v>1242</v>
      </c>
      <c r="C899" s="73">
        <v>1</v>
      </c>
      <c r="D899" s="16"/>
      <c r="E899" s="81">
        <f>IFERROR(Tabla1[[#This Row],[Monto a pagar]]/Tabla1[[#This Row],[V m3 Bruto a otorgar]],0)</f>
        <v>0</v>
      </c>
      <c r="F899" s="82">
        <f>IFERROR((($B$14+$B$15)*(($B$17+Tabla1[[#This Row],[Valor CCE]]+$B$18)/3))*$B$13*Tabla1[[#This Row],[V m3 Bruto a otorgar]],0)</f>
        <v>0</v>
      </c>
    </row>
    <row r="900" spans="1:6" x14ac:dyDescent="0.25">
      <c r="A900" s="74">
        <f>IFERROR(VLOOKUP(Tabla1[[#This Row],[Nombre científico]],SISF_Nombres!$A$2:$B$1099,2,FALSE),0)</f>
        <v>0</v>
      </c>
      <c r="B900" s="72" t="s">
        <v>508</v>
      </c>
      <c r="C900" s="73">
        <v>1.7</v>
      </c>
      <c r="D900" s="16"/>
      <c r="E900" s="81">
        <f>IFERROR(Tabla1[[#This Row],[Monto a pagar]]/Tabla1[[#This Row],[V m3 Bruto a otorgar]],0)</f>
        <v>0</v>
      </c>
      <c r="F900" s="82">
        <f>IFERROR((($B$14+$B$15)*(($B$17+Tabla1[[#This Row],[Valor CCE]]+$B$18)/3))*$B$13*Tabla1[[#This Row],[V m3 Bruto a otorgar]],0)</f>
        <v>0</v>
      </c>
    </row>
    <row r="901" spans="1:6" x14ac:dyDescent="0.25">
      <c r="A901" s="74" t="str">
        <f>IFERROR(VLOOKUP(Tabla1[[#This Row],[Nombre científico]],SISF_Nombres!$A$2:$B$1099,2,FALSE),0)</f>
        <v>Caraño</v>
      </c>
      <c r="B901" s="72" t="s">
        <v>1243</v>
      </c>
      <c r="C901" s="73">
        <v>1</v>
      </c>
      <c r="D901" s="16"/>
      <c r="E901" s="81">
        <f>IFERROR(Tabla1[[#This Row],[Monto a pagar]]/Tabla1[[#This Row],[V m3 Bruto a otorgar]],0)</f>
        <v>0</v>
      </c>
      <c r="F901" s="82">
        <f>IFERROR((($B$14+$B$15)*(($B$17+Tabla1[[#This Row],[Valor CCE]]+$B$18)/3))*$B$13*Tabla1[[#This Row],[V m3 Bruto a otorgar]],0)</f>
        <v>0</v>
      </c>
    </row>
    <row r="902" spans="1:6" x14ac:dyDescent="0.25">
      <c r="A902" s="74" t="str">
        <f>IFERROR(VLOOKUP(Tabla1[[#This Row],[Nombre científico]],SISF_Nombres!$A$2:$B$1099,2,FALSE),0)</f>
        <v>Caraño</v>
      </c>
      <c r="B902" s="72" t="s">
        <v>1244</v>
      </c>
      <c r="C902" s="73">
        <v>1</v>
      </c>
      <c r="D902" s="16"/>
      <c r="E902" s="81">
        <f>IFERROR(Tabla1[[#This Row],[Monto a pagar]]/Tabla1[[#This Row],[V m3 Bruto a otorgar]],0)</f>
        <v>0</v>
      </c>
      <c r="F902" s="82">
        <f>IFERROR((($B$14+$B$15)*(($B$17+Tabla1[[#This Row],[Valor CCE]]+$B$18)/3))*$B$13*Tabla1[[#This Row],[V m3 Bruto a otorgar]],0)</f>
        <v>0</v>
      </c>
    </row>
    <row r="903" spans="1:6" x14ac:dyDescent="0.25">
      <c r="A903" s="74" t="str">
        <f>IFERROR(VLOOKUP(Tabla1[[#This Row],[Nombre científico]],SISF_Nombres!$A$2:$B$1099,2,FALSE),0)</f>
        <v>Anime</v>
      </c>
      <c r="B903" s="72" t="s">
        <v>511</v>
      </c>
      <c r="C903" s="73">
        <v>1.7</v>
      </c>
      <c r="D903" s="16"/>
      <c r="E903" s="81">
        <f>IFERROR(Tabla1[[#This Row],[Monto a pagar]]/Tabla1[[#This Row],[V m3 Bruto a otorgar]],0)</f>
        <v>0</v>
      </c>
      <c r="F903" s="82">
        <f>IFERROR((($B$14+$B$15)*(($B$17+Tabla1[[#This Row],[Valor CCE]]+$B$18)/3))*$B$13*Tabla1[[#This Row],[V m3 Bruto a otorgar]],0)</f>
        <v>0</v>
      </c>
    </row>
    <row r="904" spans="1:6" x14ac:dyDescent="0.25">
      <c r="A904" s="74">
        <f>IFERROR(VLOOKUP(Tabla1[[#This Row],[Nombre científico]],SISF_Nombres!$A$2:$B$1099,2,FALSE),0)</f>
        <v>0</v>
      </c>
      <c r="B904" s="72" t="s">
        <v>513</v>
      </c>
      <c r="C904" s="73">
        <v>1.7</v>
      </c>
      <c r="D904" s="16"/>
      <c r="E904" s="81">
        <f>IFERROR(Tabla1[[#This Row],[Monto a pagar]]/Tabla1[[#This Row],[V m3 Bruto a otorgar]],0)</f>
        <v>0</v>
      </c>
      <c r="F904" s="82">
        <f>IFERROR((($B$14+$B$15)*(($B$17+Tabla1[[#This Row],[Valor CCE]]+$B$18)/3))*$B$13*Tabla1[[#This Row],[V m3 Bruto a otorgar]],0)</f>
        <v>0</v>
      </c>
    </row>
    <row r="905" spans="1:6" x14ac:dyDescent="0.25">
      <c r="A905" s="74" t="str">
        <f>IFERROR(VLOOKUP(Tabla1[[#This Row],[Nombre científico]],SISF_Nombres!$A$2:$B$1099,2,FALSE),0)</f>
        <v>Ciruela Chilena</v>
      </c>
      <c r="B905" s="72" t="s">
        <v>1245</v>
      </c>
      <c r="C905" s="73">
        <v>1</v>
      </c>
      <c r="D905" s="16"/>
      <c r="E905" s="81">
        <f>IFERROR(Tabla1[[#This Row],[Monto a pagar]]/Tabla1[[#This Row],[V m3 Bruto a otorgar]],0)</f>
        <v>0</v>
      </c>
      <c r="F905" s="82">
        <f>IFERROR((($B$14+$B$15)*(($B$17+Tabla1[[#This Row],[Valor CCE]]+$B$18)/3))*$B$13*Tabla1[[#This Row],[V m3 Bruto a otorgar]],0)</f>
        <v>0</v>
      </c>
    </row>
    <row r="906" spans="1:6" x14ac:dyDescent="0.25">
      <c r="A906" s="74" t="str">
        <f>IFERROR(VLOOKUP(Tabla1[[#This Row],[Nombre científico]],SISF_Nombres!$A$2:$B$1099,2,FALSE),0)</f>
        <v>Ciruelo</v>
      </c>
      <c r="B906" s="72" t="s">
        <v>1246</v>
      </c>
      <c r="C906" s="73">
        <v>1</v>
      </c>
      <c r="D906" s="16"/>
      <c r="E906" s="81">
        <f>IFERROR(Tabla1[[#This Row],[Monto a pagar]]/Tabla1[[#This Row],[V m3 Bruto a otorgar]],0)</f>
        <v>0</v>
      </c>
      <c r="F906" s="82">
        <f>IFERROR((($B$14+$B$15)*(($B$17+Tabla1[[#This Row],[Valor CCE]]+$B$18)/3))*$B$13*Tabla1[[#This Row],[V m3 Bruto a otorgar]],0)</f>
        <v>0</v>
      </c>
    </row>
    <row r="907" spans="1:6" x14ac:dyDescent="0.25">
      <c r="A907" s="74" t="str">
        <f>IFERROR(VLOOKUP(Tabla1[[#This Row],[Nombre científico]],SISF_Nombres!$A$2:$B$1099,2,FALSE),0)</f>
        <v>Ciruelo</v>
      </c>
      <c r="B907" s="72" t="s">
        <v>1247</v>
      </c>
      <c r="C907" s="73">
        <v>1</v>
      </c>
      <c r="D907" s="16"/>
      <c r="E907" s="81">
        <f>IFERROR(Tabla1[[#This Row],[Monto a pagar]]/Tabla1[[#This Row],[V m3 Bruto a otorgar]],0)</f>
        <v>0</v>
      </c>
      <c r="F907" s="82">
        <f>IFERROR((($B$14+$B$15)*(($B$17+Tabla1[[#This Row],[Valor CCE]]+$B$18)/3))*$B$13*Tabla1[[#This Row],[V m3 Bruto a otorgar]],0)</f>
        <v>0</v>
      </c>
    </row>
    <row r="908" spans="1:6" x14ac:dyDescent="0.25">
      <c r="A908" s="74" t="str">
        <f>IFERROR(VLOOKUP(Tabla1[[#This Row],[Nombre científico]],SISF_Nombres!$A$2:$B$1099,2,FALSE),0)</f>
        <v>Cerezo</v>
      </c>
      <c r="B908" s="72" t="s">
        <v>1248</v>
      </c>
      <c r="C908" s="73">
        <v>1</v>
      </c>
      <c r="D908" s="16"/>
      <c r="E908" s="81">
        <f>IFERROR(Tabla1[[#This Row],[Monto a pagar]]/Tabla1[[#This Row],[V m3 Bruto a otorgar]],0)</f>
        <v>0</v>
      </c>
      <c r="F908" s="82">
        <f>IFERROR((($B$14+$B$15)*(($B$17+Tabla1[[#This Row],[Valor CCE]]+$B$18)/3))*$B$13*Tabla1[[#This Row],[V m3 Bruto a otorgar]],0)</f>
        <v>0</v>
      </c>
    </row>
    <row r="909" spans="1:6" x14ac:dyDescent="0.25">
      <c r="A909" s="74" t="str">
        <f>IFERROR(VLOOKUP(Tabla1[[#This Row],[Nombre científico]],SISF_Nombres!$A$2:$B$1099,2,FALSE),0)</f>
        <v>Ciruelo</v>
      </c>
      <c r="B909" s="72" t="s">
        <v>1249</v>
      </c>
      <c r="C909" s="73">
        <v>1</v>
      </c>
      <c r="D909" s="16"/>
      <c r="E909" s="81">
        <f>IFERROR(Tabla1[[#This Row],[Monto a pagar]]/Tabla1[[#This Row],[V m3 Bruto a otorgar]],0)</f>
        <v>0</v>
      </c>
      <c r="F909" s="82">
        <f>IFERROR((($B$14+$B$15)*(($B$17+Tabla1[[#This Row],[Valor CCE]]+$B$18)/3))*$B$13*Tabla1[[#This Row],[V m3 Bruto a otorgar]],0)</f>
        <v>0</v>
      </c>
    </row>
    <row r="910" spans="1:6" x14ac:dyDescent="0.25">
      <c r="A910" s="74" t="str">
        <f>IFERROR(VLOOKUP(Tabla1[[#This Row],[Nombre científico]],SISF_Nombres!$A$2:$B$1099,2,FALSE),0)</f>
        <v>Ceiba</v>
      </c>
      <c r="B910" s="72" t="s">
        <v>1250</v>
      </c>
      <c r="C910" s="73">
        <v>1</v>
      </c>
      <c r="D910" s="16"/>
      <c r="E910" s="81">
        <f>IFERROR(Tabla1[[#This Row],[Monto a pagar]]/Tabla1[[#This Row],[V m3 Bruto a otorgar]],0)</f>
        <v>0</v>
      </c>
      <c r="F910" s="82">
        <f>IFERROR((($B$14+$B$15)*(($B$17+Tabla1[[#This Row],[Valor CCE]]+$B$18)/3))*$B$13*Tabla1[[#This Row],[V m3 Bruto a otorgar]],0)</f>
        <v>0</v>
      </c>
    </row>
    <row r="911" spans="1:6" x14ac:dyDescent="0.25">
      <c r="A911" s="74" t="str">
        <f>IFERROR(VLOOKUP(Tabla1[[#This Row],[Nombre científico]],SISF_Nombres!$A$2:$B$1099,2,FALSE),0)</f>
        <v>Ceiba</v>
      </c>
      <c r="B911" s="72" t="s">
        <v>1251</v>
      </c>
      <c r="C911" s="73">
        <v>1</v>
      </c>
      <c r="D911" s="16"/>
      <c r="E911" s="81">
        <f>IFERROR(Tabla1[[#This Row],[Monto a pagar]]/Tabla1[[#This Row],[V m3 Bruto a otorgar]],0)</f>
        <v>0</v>
      </c>
      <c r="F911" s="82">
        <f>IFERROR((($B$14+$B$15)*(($B$17+Tabla1[[#This Row],[Valor CCE]]+$B$18)/3))*$B$13*Tabla1[[#This Row],[V m3 Bruto a otorgar]],0)</f>
        <v>0</v>
      </c>
    </row>
    <row r="912" spans="1:6" x14ac:dyDescent="0.25">
      <c r="A912" s="74">
        <f>IFERROR(VLOOKUP(Tabla1[[#This Row],[Nombre científico]],SISF_Nombres!$A$2:$B$1099,2,FALSE),0)</f>
        <v>0</v>
      </c>
      <c r="B912" s="72" t="s">
        <v>516</v>
      </c>
      <c r="C912" s="73">
        <v>1.7</v>
      </c>
      <c r="D912" s="16"/>
      <c r="E912" s="81">
        <f>IFERROR(Tabla1[[#This Row],[Monto a pagar]]/Tabla1[[#This Row],[V m3 Bruto a otorgar]],0)</f>
        <v>0</v>
      </c>
      <c r="F912" s="82">
        <f>IFERROR((($B$14+$B$15)*(($B$17+Tabla1[[#This Row],[Valor CCE]]+$B$18)/3))*$B$13*Tabla1[[#This Row],[V m3 Bruto a otorgar]],0)</f>
        <v>0</v>
      </c>
    </row>
    <row r="913" spans="1:6" x14ac:dyDescent="0.25">
      <c r="A913" s="74" t="str">
        <f>IFERROR(VLOOKUP(Tabla1[[#This Row],[Nombre científico]],SISF_Nombres!$A$2:$B$1099,2,FALSE),0)</f>
        <v>Guayabita del Perú</v>
      </c>
      <c r="B913" s="72" t="s">
        <v>1252</v>
      </c>
      <c r="C913" s="73">
        <v>1</v>
      </c>
      <c r="D913" s="16"/>
      <c r="E913" s="81">
        <f>IFERROR(Tabla1[[#This Row],[Monto a pagar]]/Tabla1[[#This Row],[V m3 Bruto a otorgar]],0)</f>
        <v>0</v>
      </c>
      <c r="F913" s="82">
        <f>IFERROR((($B$14+$B$15)*(($B$17+Tabla1[[#This Row],[Valor CCE]]+$B$18)/3))*$B$13*Tabla1[[#This Row],[V m3 Bruto a otorgar]],0)</f>
        <v>0</v>
      </c>
    </row>
    <row r="914" spans="1:6" x14ac:dyDescent="0.25">
      <c r="A914" s="74" t="str">
        <f>IFERROR(VLOOKUP(Tabla1[[#This Row],[Nombre científico]],SISF_Nombres!$A$2:$B$1099,2,FALSE),0)</f>
        <v>Guayaba Agría</v>
      </c>
      <c r="B914" s="72" t="s">
        <v>1253</v>
      </c>
      <c r="C914" s="73">
        <v>1</v>
      </c>
      <c r="D914" s="16"/>
      <c r="E914" s="81">
        <f>IFERROR(Tabla1[[#This Row],[Monto a pagar]]/Tabla1[[#This Row],[V m3 Bruto a otorgar]],0)</f>
        <v>0</v>
      </c>
      <c r="F914" s="82">
        <f>IFERROR((($B$14+$B$15)*(($B$17+Tabla1[[#This Row],[Valor CCE]]+$B$18)/3))*$B$13*Tabla1[[#This Row],[V m3 Bruto a otorgar]],0)</f>
        <v>0</v>
      </c>
    </row>
    <row r="915" spans="1:6" x14ac:dyDescent="0.25">
      <c r="A915" s="74" t="str">
        <f>IFERROR(VLOOKUP(Tabla1[[#This Row],[Nombre científico]],SISF_Nombres!$A$2:$B$1099,2,FALSE),0)</f>
        <v>Guayaba</v>
      </c>
      <c r="B915" s="72" t="s">
        <v>519</v>
      </c>
      <c r="C915" s="73">
        <v>1.7</v>
      </c>
      <c r="D915" s="16"/>
      <c r="E915" s="81">
        <f>IFERROR(Tabla1[[#This Row],[Monto a pagar]]/Tabla1[[#This Row],[V m3 Bruto a otorgar]],0)</f>
        <v>0</v>
      </c>
      <c r="F915" s="82">
        <f>IFERROR((($B$14+$B$15)*(($B$17+Tabla1[[#This Row],[Valor CCE]]+$B$18)/3))*$B$13*Tabla1[[#This Row],[V m3 Bruto a otorgar]],0)</f>
        <v>0</v>
      </c>
    </row>
    <row r="916" spans="1:6" x14ac:dyDescent="0.25">
      <c r="A916" s="74" t="str">
        <f>IFERROR(VLOOKUP(Tabla1[[#This Row],[Nombre científico]],SISF_Nombres!$A$2:$B$1099,2,FALSE),0)</f>
        <v>Guayabilla</v>
      </c>
      <c r="B916" s="72" t="s">
        <v>1254</v>
      </c>
      <c r="C916" s="73">
        <v>1</v>
      </c>
      <c r="D916" s="16"/>
      <c r="E916" s="81">
        <f>IFERROR(Tabla1[[#This Row],[Monto a pagar]]/Tabla1[[#This Row],[V m3 Bruto a otorgar]],0)</f>
        <v>0</v>
      </c>
      <c r="F916" s="82">
        <f>IFERROR((($B$14+$B$15)*(($B$17+Tabla1[[#This Row],[Valor CCE]]+$B$18)/3))*$B$13*Tabla1[[#This Row],[V m3 Bruto a otorgar]],0)</f>
        <v>0</v>
      </c>
    </row>
    <row r="917" spans="1:6" x14ac:dyDescent="0.25">
      <c r="A917" s="74" t="str">
        <f>IFERROR(VLOOKUP(Tabla1[[#This Row],[Nombre científico]],SISF_Nombres!$A$2:$B$1099,2,FALSE),0)</f>
        <v>Guayaba</v>
      </c>
      <c r="B917" s="72" t="s">
        <v>1255</v>
      </c>
      <c r="C917" s="73">
        <v>1</v>
      </c>
      <c r="D917" s="16"/>
      <c r="E917" s="81">
        <f>IFERROR(Tabla1[[#This Row],[Monto a pagar]]/Tabla1[[#This Row],[V m3 Bruto a otorgar]],0)</f>
        <v>0</v>
      </c>
      <c r="F917" s="82">
        <f>IFERROR((($B$14+$B$15)*(($B$17+Tabla1[[#This Row],[Valor CCE]]+$B$18)/3))*$B$13*Tabla1[[#This Row],[V m3 Bruto a otorgar]],0)</f>
        <v>0</v>
      </c>
    </row>
    <row r="918" spans="1:6" x14ac:dyDescent="0.25">
      <c r="A918" s="74" t="str">
        <f>IFERROR(VLOOKUP(Tabla1[[#This Row],[Nombre científico]],SISF_Nombres!$A$2:$B$1099,2,FALSE),0)</f>
        <v>Cafetillo</v>
      </c>
      <c r="B918" s="72" t="s">
        <v>1256</v>
      </c>
      <c r="C918" s="73">
        <v>1</v>
      </c>
      <c r="D918" s="16"/>
      <c r="E918" s="81">
        <f>IFERROR(Tabla1[[#This Row],[Monto a pagar]]/Tabla1[[#This Row],[V m3 Bruto a otorgar]],0)</f>
        <v>0</v>
      </c>
      <c r="F918" s="82">
        <f>IFERROR((($B$14+$B$15)*(($B$17+Tabla1[[#This Row],[Valor CCE]]+$B$18)/3))*$B$13*Tabla1[[#This Row],[V m3 Bruto a otorgar]],0)</f>
        <v>0</v>
      </c>
    </row>
    <row r="919" spans="1:6" x14ac:dyDescent="0.25">
      <c r="A919" s="74" t="str">
        <f>IFERROR(VLOOKUP(Tabla1[[#This Row],[Nombre científico]],SISF_Nombres!$A$2:$B$1099,2,FALSE),0)</f>
        <v>Cafeto de Monte</v>
      </c>
      <c r="B919" s="72" t="s">
        <v>1257</v>
      </c>
      <c r="C919" s="73">
        <v>1</v>
      </c>
      <c r="D919" s="16"/>
      <c r="E919" s="81">
        <f>IFERROR(Tabla1[[#This Row],[Monto a pagar]]/Tabla1[[#This Row],[V m3 Bruto a otorgar]],0)</f>
        <v>0</v>
      </c>
      <c r="F919" s="82">
        <f>IFERROR((($B$14+$B$15)*(($B$17+Tabla1[[#This Row],[Valor CCE]]+$B$18)/3))*$B$13*Tabla1[[#This Row],[V m3 Bruto a otorgar]],0)</f>
        <v>0</v>
      </c>
    </row>
    <row r="920" spans="1:6" x14ac:dyDescent="0.25">
      <c r="A920" s="74" t="str">
        <f>IFERROR(VLOOKUP(Tabla1[[#This Row],[Nombre científico]],SISF_Nombres!$A$2:$B$1099,2,FALSE),0)</f>
        <v>Cafecillo</v>
      </c>
      <c r="B920" s="72" t="s">
        <v>1258</v>
      </c>
      <c r="C920" s="73">
        <v>1</v>
      </c>
      <c r="D920" s="16"/>
      <c r="E920" s="81">
        <f>IFERROR(Tabla1[[#This Row],[Monto a pagar]]/Tabla1[[#This Row],[V m3 Bruto a otorgar]],0)</f>
        <v>0</v>
      </c>
      <c r="F920" s="82">
        <f>IFERROR((($B$14+$B$15)*(($B$17+Tabla1[[#This Row],[Valor CCE]]+$B$18)/3))*$B$13*Tabla1[[#This Row],[V m3 Bruto a otorgar]],0)</f>
        <v>0</v>
      </c>
    </row>
    <row r="921" spans="1:6" x14ac:dyDescent="0.25">
      <c r="A921" s="74" t="str">
        <f>IFERROR(VLOOKUP(Tabla1[[#This Row],[Nombre científico]],SISF_Nombres!$A$2:$B$1099,2,FALSE),0)</f>
        <v>Beso de Negra</v>
      </c>
      <c r="B921" s="72" t="s">
        <v>1259</v>
      </c>
      <c r="C921" s="73">
        <v>1</v>
      </c>
      <c r="D921" s="16"/>
      <c r="E921" s="81">
        <f>IFERROR(Tabla1[[#This Row],[Monto a pagar]]/Tabla1[[#This Row],[V m3 Bruto a otorgar]],0)</f>
        <v>0</v>
      </c>
      <c r="F921" s="82">
        <f>IFERROR((($B$14+$B$15)*(($B$17+Tabla1[[#This Row],[Valor CCE]]+$B$18)/3))*$B$13*Tabla1[[#This Row],[V m3 Bruto a otorgar]],0)</f>
        <v>0</v>
      </c>
    </row>
    <row r="922" spans="1:6" x14ac:dyDescent="0.25">
      <c r="A922" s="74" t="str">
        <f>IFERROR(VLOOKUP(Tabla1[[#This Row],[Nombre científico]],SISF_Nombres!$A$2:$B$1099,2,FALSE),0)</f>
        <v>Cafetillo</v>
      </c>
      <c r="B922" s="72" t="s">
        <v>1260</v>
      </c>
      <c r="C922" s="73">
        <v>1</v>
      </c>
      <c r="D922" s="16"/>
      <c r="E922" s="81">
        <f>IFERROR(Tabla1[[#This Row],[Monto a pagar]]/Tabla1[[#This Row],[V m3 Bruto a otorgar]],0)</f>
        <v>0</v>
      </c>
      <c r="F922" s="82">
        <f>IFERROR((($B$14+$B$15)*(($B$17+Tabla1[[#This Row],[Valor CCE]]+$B$18)/3))*$B$13*Tabla1[[#This Row],[V m3 Bruto a otorgar]],0)</f>
        <v>0</v>
      </c>
    </row>
    <row r="923" spans="1:6" x14ac:dyDescent="0.25">
      <c r="A923" s="74" t="str">
        <f>IFERROR(VLOOKUP(Tabla1[[#This Row],[Nombre científico]],SISF_Nombres!$A$2:$B$1099,2,FALSE),0)</f>
        <v>Café Morado</v>
      </c>
      <c r="B923" s="72" t="s">
        <v>1261</v>
      </c>
      <c r="C923" s="73">
        <v>1</v>
      </c>
      <c r="D923" s="16"/>
      <c r="E923" s="81">
        <f>IFERROR(Tabla1[[#This Row],[Monto a pagar]]/Tabla1[[#This Row],[V m3 Bruto a otorgar]],0)</f>
        <v>0</v>
      </c>
      <c r="F923" s="82">
        <f>IFERROR((($B$14+$B$15)*(($B$17+Tabla1[[#This Row],[Valor CCE]]+$B$18)/3))*$B$13*Tabla1[[#This Row],[V m3 Bruto a otorgar]],0)</f>
        <v>0</v>
      </c>
    </row>
    <row r="924" spans="1:6" x14ac:dyDescent="0.25">
      <c r="A924" s="74" t="str">
        <f>IFERROR(VLOOKUP(Tabla1[[#This Row],[Nombre científico]],SISF_Nombres!$A$2:$B$1099,2,FALSE),0)</f>
        <v>Bambudo</v>
      </c>
      <c r="B924" s="72" t="s">
        <v>1262</v>
      </c>
      <c r="C924" s="73">
        <v>1</v>
      </c>
      <c r="D924" s="16"/>
      <c r="E924" s="81">
        <f>IFERROR(Tabla1[[#This Row],[Monto a pagar]]/Tabla1[[#This Row],[V m3 Bruto a otorgar]],0)</f>
        <v>0</v>
      </c>
      <c r="F924" s="82">
        <f>IFERROR((($B$14+$B$15)*(($B$17+Tabla1[[#This Row],[Valor CCE]]+$B$18)/3))*$B$13*Tabla1[[#This Row],[V m3 Bruto a otorgar]],0)</f>
        <v>0</v>
      </c>
    </row>
    <row r="925" spans="1:6" x14ac:dyDescent="0.25">
      <c r="A925" s="74" t="str">
        <f>IFERROR(VLOOKUP(Tabla1[[#This Row],[Nombre científico]],SISF_Nombres!$A$2:$B$1099,2,FALSE),0)</f>
        <v>Sangre de Gallo</v>
      </c>
      <c r="B925" s="72" t="s">
        <v>1263</v>
      </c>
      <c r="C925" s="73">
        <v>1</v>
      </c>
      <c r="D925" s="16"/>
      <c r="E925" s="81">
        <f>IFERROR(Tabla1[[#This Row],[Monto a pagar]]/Tabla1[[#This Row],[V m3 Bruto a otorgar]],0)</f>
        <v>0</v>
      </c>
      <c r="F925" s="82">
        <f>IFERROR((($B$14+$B$15)*(($B$17+Tabla1[[#This Row],[Valor CCE]]+$B$18)/3))*$B$13*Tabla1[[#This Row],[V m3 Bruto a otorgar]],0)</f>
        <v>0</v>
      </c>
    </row>
    <row r="926" spans="1:6" x14ac:dyDescent="0.25">
      <c r="A926" s="76" t="str">
        <f>IFERROR(VLOOKUP(Tabla1[[#This Row],[Nombre científico]],SISF_Nombres!$A$2:$B$1099,2,FALSE),0)</f>
        <v>Zapato</v>
      </c>
      <c r="B926" s="78" t="s">
        <v>2166</v>
      </c>
      <c r="C926" s="73">
        <v>1</v>
      </c>
      <c r="D926" s="16"/>
      <c r="E926" s="81">
        <f>IFERROR(Tabla1[[#This Row],[Monto a pagar]]/Tabla1[[#This Row],[V m3 Bruto a otorgar]],0)</f>
        <v>0</v>
      </c>
      <c r="F926" s="82">
        <f>IFERROR((($B$14+$B$15)*(($B$17+Tabla1[[#This Row],[Valor CCE]]+$B$18)/3))*$B$13*Tabla1[[#This Row],[V m3 Bruto a otorgar]],0)</f>
        <v>0</v>
      </c>
    </row>
    <row r="927" spans="1:6" x14ac:dyDescent="0.25">
      <c r="A927" s="74" t="str">
        <f>IFERROR(VLOOKUP(Tabla1[[#This Row],[Nombre científico]],SISF_Nombres!$A$2:$B$1099,2,FALSE),0)</f>
        <v>Olivo</v>
      </c>
      <c r="B927" s="72" t="s">
        <v>1264</v>
      </c>
      <c r="C927" s="73">
        <v>1</v>
      </c>
      <c r="D927" s="16"/>
      <c r="E927" s="81">
        <f>IFERROR(Tabla1[[#This Row],[Monto a pagar]]/Tabla1[[#This Row],[V m3 Bruto a otorgar]],0)</f>
        <v>0</v>
      </c>
      <c r="F927" s="82">
        <f>IFERROR((($B$14+$B$15)*(($B$17+Tabla1[[#This Row],[Valor CCE]]+$B$18)/3))*$B$13*Tabla1[[#This Row],[V m3 Bruto a otorgar]],0)</f>
        <v>0</v>
      </c>
    </row>
    <row r="928" spans="1:6" x14ac:dyDescent="0.25">
      <c r="A928" s="74">
        <f>IFERROR(VLOOKUP(Tabla1[[#This Row],[Nombre científico]],SISF_Nombres!$A$2:$B$1099,2,FALSE),0)</f>
        <v>0</v>
      </c>
      <c r="B928" s="72" t="s">
        <v>521</v>
      </c>
      <c r="C928" s="73">
        <v>1.7</v>
      </c>
      <c r="D928" s="16"/>
      <c r="E928" s="81">
        <f>IFERROR(Tabla1[[#This Row],[Monto a pagar]]/Tabla1[[#This Row],[V m3 Bruto a otorgar]],0)</f>
        <v>0</v>
      </c>
      <c r="F928" s="82">
        <f>IFERROR((($B$14+$B$15)*(($B$17+Tabla1[[#This Row],[Valor CCE]]+$B$18)/3))*$B$13*Tabla1[[#This Row],[V m3 Bruto a otorgar]],0)</f>
        <v>0</v>
      </c>
    </row>
    <row r="929" spans="1:6" x14ac:dyDescent="0.25">
      <c r="A929" s="74" t="str">
        <f>IFERROR(VLOOKUP(Tabla1[[#This Row],[Nombre científico]],SISF_Nombres!$A$2:$B$1099,2,FALSE),0)</f>
        <v>Castaño</v>
      </c>
      <c r="B929" s="72" t="s">
        <v>1265</v>
      </c>
      <c r="C929" s="73">
        <v>1</v>
      </c>
      <c r="D929" s="16"/>
      <c r="E929" s="81">
        <f>IFERROR(Tabla1[[#This Row],[Monto a pagar]]/Tabla1[[#This Row],[V m3 Bruto a otorgar]],0)</f>
        <v>0</v>
      </c>
      <c r="F929" s="82">
        <f>IFERROR((($B$14+$B$15)*(($B$17+Tabla1[[#This Row],[Valor CCE]]+$B$18)/3))*$B$13*Tabla1[[#This Row],[V m3 Bruto a otorgar]],0)</f>
        <v>0</v>
      </c>
    </row>
    <row r="930" spans="1:6" x14ac:dyDescent="0.25">
      <c r="A930" s="74" t="str">
        <f>IFERROR(VLOOKUP(Tabla1[[#This Row],[Nombre científico]],SISF_Nombres!$A$2:$B$1099,2,FALSE),0)</f>
        <v>Molinillo</v>
      </c>
      <c r="B930" s="72" t="s">
        <v>523</v>
      </c>
      <c r="C930" s="73">
        <v>1.7</v>
      </c>
      <c r="D930" s="16"/>
      <c r="E930" s="81">
        <f>IFERROR(Tabla1[[#This Row],[Monto a pagar]]/Tabla1[[#This Row],[V m3 Bruto a otorgar]],0)</f>
        <v>0</v>
      </c>
      <c r="F930" s="82">
        <f>IFERROR((($B$14+$B$15)*(($B$17+Tabla1[[#This Row],[Valor CCE]]+$B$18)/3))*$B$13*Tabla1[[#This Row],[V m3 Bruto a otorgar]],0)</f>
        <v>0</v>
      </c>
    </row>
    <row r="931" spans="1:6" x14ac:dyDescent="0.25">
      <c r="A931" s="74" t="str">
        <f>IFERROR(VLOOKUP(Tabla1[[#This Row],[Nombre científico]],SISF_Nombres!$A$2:$B$1099,2,FALSE),0)</f>
        <v>Zapotillo</v>
      </c>
      <c r="B931" s="72" t="s">
        <v>1266</v>
      </c>
      <c r="C931" s="73">
        <v>1</v>
      </c>
      <c r="D931" s="16"/>
      <c r="E931" s="81">
        <f>IFERROR(Tabla1[[#This Row],[Monto a pagar]]/Tabla1[[#This Row],[V m3 Bruto a otorgar]],0)</f>
        <v>0</v>
      </c>
      <c r="F931" s="82">
        <f>IFERROR((($B$14+$B$15)*(($B$17+Tabla1[[#This Row],[Valor CCE]]+$B$18)/3))*$B$13*Tabla1[[#This Row],[V m3 Bruto a otorgar]],0)</f>
        <v>0</v>
      </c>
    </row>
    <row r="932" spans="1:6" x14ac:dyDescent="0.25">
      <c r="A932" s="74">
        <f>IFERROR(VLOOKUP(Tabla1[[#This Row],[Nombre científico]],SISF_Nombres!$A$2:$B$1099,2,FALSE),0)</f>
        <v>0</v>
      </c>
      <c r="B932" s="72" t="s">
        <v>525</v>
      </c>
      <c r="C932" s="73">
        <v>1.7</v>
      </c>
      <c r="D932" s="16"/>
      <c r="E932" s="81">
        <f>IFERROR(Tabla1[[#This Row],[Monto a pagar]]/Tabla1[[#This Row],[V m3 Bruto a otorgar]],0)</f>
        <v>0</v>
      </c>
      <c r="F932" s="82">
        <f>IFERROR((($B$14+$B$15)*(($B$17+Tabla1[[#This Row],[Valor CCE]]+$B$18)/3))*$B$13*Tabla1[[#This Row],[V m3 Bruto a otorgar]],0)</f>
        <v>0</v>
      </c>
    </row>
    <row r="933" spans="1:6" x14ac:dyDescent="0.25">
      <c r="A933" s="74" t="str">
        <f>IFERROR(VLOOKUP(Tabla1[[#This Row],[Nombre científico]],SISF_Nombres!$A$2:$B$1099,2,FALSE),0)</f>
        <v>Molinillo</v>
      </c>
      <c r="B933" s="72" t="s">
        <v>1267</v>
      </c>
      <c r="C933" s="73">
        <v>1</v>
      </c>
      <c r="D933" s="16"/>
      <c r="E933" s="81">
        <f>IFERROR(Tabla1[[#This Row],[Monto a pagar]]/Tabla1[[#This Row],[V m3 Bruto a otorgar]],0)</f>
        <v>0</v>
      </c>
      <c r="F933" s="82">
        <f>IFERROR((($B$14+$B$15)*(($B$17+Tabla1[[#This Row],[Valor CCE]]+$B$18)/3))*$B$13*Tabla1[[#This Row],[V m3 Bruto a otorgar]],0)</f>
        <v>0</v>
      </c>
    </row>
    <row r="934" spans="1:6" x14ac:dyDescent="0.25">
      <c r="A934" s="74" t="str">
        <f>IFERROR(VLOOKUP(Tabla1[[#This Row],[Nombre científico]],SISF_Nombres!$A$2:$B$1099,2,FALSE),0)</f>
        <v>Zapote</v>
      </c>
      <c r="B934" s="72" t="s">
        <v>1268</v>
      </c>
      <c r="C934" s="73">
        <v>1</v>
      </c>
      <c r="D934" s="16"/>
      <c r="E934" s="81">
        <f>IFERROR(Tabla1[[#This Row],[Monto a pagar]]/Tabla1[[#This Row],[V m3 Bruto a otorgar]],0)</f>
        <v>0</v>
      </c>
      <c r="F934" s="82">
        <f>IFERROR((($B$14+$B$15)*(($B$17+Tabla1[[#This Row],[Valor CCE]]+$B$18)/3))*$B$13*Tabla1[[#This Row],[V m3 Bruto a otorgar]],0)</f>
        <v>0</v>
      </c>
    </row>
    <row r="935" spans="1:6" x14ac:dyDescent="0.25">
      <c r="A935" s="74" t="str">
        <f>IFERROR(VLOOKUP(Tabla1[[#This Row],[Nombre científico]],SISF_Nombres!$A$2:$B$1099,2,FALSE),0)</f>
        <v>Molinillo</v>
      </c>
      <c r="B935" s="72" t="s">
        <v>1269</v>
      </c>
      <c r="C935" s="73">
        <v>1</v>
      </c>
      <c r="D935" s="16"/>
      <c r="E935" s="81">
        <f>IFERROR(Tabla1[[#This Row],[Monto a pagar]]/Tabla1[[#This Row],[V m3 Bruto a otorgar]],0)</f>
        <v>0</v>
      </c>
      <c r="F935" s="82">
        <f>IFERROR((($B$14+$B$15)*(($B$17+Tabla1[[#This Row],[Valor CCE]]+$B$18)/3))*$B$13*Tabla1[[#This Row],[V m3 Bruto a otorgar]],0)</f>
        <v>0</v>
      </c>
    </row>
    <row r="936" spans="1:6" x14ac:dyDescent="0.25">
      <c r="A936" s="74" t="str">
        <f>IFERROR(VLOOKUP(Tabla1[[#This Row],[Nombre científico]],SISF_Nombres!$A$2:$B$1099,2,FALSE),0)</f>
        <v>Bolenillo</v>
      </c>
      <c r="B936" s="72" t="s">
        <v>1270</v>
      </c>
      <c r="C936" s="73">
        <v>1</v>
      </c>
      <c r="D936" s="16"/>
      <c r="E936" s="81">
        <f>IFERROR(Tabla1[[#This Row],[Monto a pagar]]/Tabla1[[#This Row],[V m3 Bruto a otorgar]],0)</f>
        <v>0</v>
      </c>
      <c r="F936" s="82">
        <f>IFERROR((($B$14+$B$15)*(($B$17+Tabla1[[#This Row],[Valor CCE]]+$B$18)/3))*$B$13*Tabla1[[#This Row],[V m3 Bruto a otorgar]],0)</f>
        <v>0</v>
      </c>
    </row>
    <row r="937" spans="1:6" x14ac:dyDescent="0.25">
      <c r="A937" s="74" t="str">
        <f>IFERROR(VLOOKUP(Tabla1[[#This Row],[Nombre científico]],SISF_Nombres!$A$2:$B$1099,2,FALSE),0)</f>
        <v>Roble de Tierra Fría</v>
      </c>
      <c r="B937" s="72" t="s">
        <v>527</v>
      </c>
      <c r="C937" s="73">
        <v>2.7</v>
      </c>
      <c r="D937" s="16"/>
      <c r="E937" s="81">
        <f>IFERROR(Tabla1[[#This Row],[Monto a pagar]]/Tabla1[[#This Row],[V m3 Bruto a otorgar]],0)</f>
        <v>0</v>
      </c>
      <c r="F937" s="82">
        <f>IFERROR((($B$14+$B$15)*(($B$17+Tabla1[[#This Row],[Valor CCE]]+$B$18)/3))*$B$13*Tabla1[[#This Row],[V m3 Bruto a otorgar]],0)</f>
        <v>0</v>
      </c>
    </row>
    <row r="938" spans="1:6" x14ac:dyDescent="0.25">
      <c r="A938" s="74" t="str">
        <f>IFERROR(VLOOKUP(Tabla1[[#This Row],[Nombre científico]],SISF_Nombres!$A$2:$B$1099,2,FALSE),0)</f>
        <v>Palma Pangana</v>
      </c>
      <c r="B938" s="72" t="s">
        <v>1271</v>
      </c>
      <c r="C938" s="73">
        <v>1</v>
      </c>
      <c r="D938" s="16"/>
      <c r="E938" s="81">
        <f>IFERROR(Tabla1[[#This Row],[Monto a pagar]]/Tabla1[[#This Row],[V m3 Bruto a otorgar]],0)</f>
        <v>0</v>
      </c>
      <c r="F938" s="82">
        <f>IFERROR((($B$14+$B$15)*(($B$17+Tabla1[[#This Row],[Valor CCE]]+$B$18)/3))*$B$13*Tabla1[[#This Row],[V m3 Bruto a otorgar]],0)</f>
        <v>0</v>
      </c>
    </row>
    <row r="939" spans="1:6" x14ac:dyDescent="0.25">
      <c r="A939" s="74" t="str">
        <f>IFERROR(VLOOKUP(Tabla1[[#This Row],[Nombre científico]],SISF_Nombres!$A$2:$B$1099,2,FALSE),0)</f>
        <v>Mangle Rojo</v>
      </c>
      <c r="B939" s="72" t="s">
        <v>531</v>
      </c>
      <c r="C939" s="73">
        <v>1.7</v>
      </c>
      <c r="D939" s="16"/>
      <c r="E939" s="81">
        <f>IFERROR(Tabla1[[#This Row],[Monto a pagar]]/Tabla1[[#This Row],[V m3 Bruto a otorgar]],0)</f>
        <v>0</v>
      </c>
      <c r="F939" s="82">
        <f>IFERROR((($B$14+$B$15)*(($B$17+Tabla1[[#This Row],[Valor CCE]]+$B$18)/3))*$B$13*Tabla1[[#This Row],[V m3 Bruto a otorgar]],0)</f>
        <v>0</v>
      </c>
    </row>
    <row r="940" spans="1:6" x14ac:dyDescent="0.25">
      <c r="A940" s="74" t="str">
        <f>IFERROR(VLOOKUP(Tabla1[[#This Row],[Nombre científico]],SISF_Nombres!$A$2:$B$1099,2,FALSE),0)</f>
        <v>Laurel</v>
      </c>
      <c r="B940" s="72" t="s">
        <v>1272</v>
      </c>
      <c r="C940" s="73">
        <v>1</v>
      </c>
      <c r="D940" s="16"/>
      <c r="E940" s="81">
        <f>IFERROR(Tabla1[[#This Row],[Monto a pagar]]/Tabla1[[#This Row],[V m3 Bruto a otorgar]],0)</f>
        <v>0</v>
      </c>
      <c r="F940" s="82">
        <f>IFERROR((($B$14+$B$15)*(($B$17+Tabla1[[#This Row],[Valor CCE]]+$B$18)/3))*$B$13*Tabla1[[#This Row],[V m3 Bruto a otorgar]],0)</f>
        <v>0</v>
      </c>
    </row>
    <row r="941" spans="1:6" x14ac:dyDescent="0.25">
      <c r="A941" s="74" t="str">
        <f>IFERROR(VLOOKUP(Tabla1[[#This Row],[Nombre científico]],SISF_Nombres!$A$2:$B$1099,2,FALSE),0)</f>
        <v>Laurel</v>
      </c>
      <c r="B941" s="72" t="s">
        <v>1273</v>
      </c>
      <c r="C941" s="73">
        <v>1</v>
      </c>
      <c r="D941" s="16"/>
      <c r="E941" s="81">
        <f>IFERROR(Tabla1[[#This Row],[Monto a pagar]]/Tabla1[[#This Row],[V m3 Bruto a otorgar]],0)</f>
        <v>0</v>
      </c>
      <c r="F941" s="82">
        <f>IFERROR((($B$14+$B$15)*(($B$17+Tabla1[[#This Row],[Valor CCE]]+$B$18)/3))*$B$13*Tabla1[[#This Row],[V m3 Bruto a otorgar]],0)</f>
        <v>0</v>
      </c>
    </row>
    <row r="942" spans="1:6" x14ac:dyDescent="0.25">
      <c r="A942" s="74" t="str">
        <f>IFERROR(VLOOKUP(Tabla1[[#This Row],[Nombre científico]],SISF_Nombres!$A$2:$B$1099,2,FALSE),0)</f>
        <v>Higuerilla</v>
      </c>
      <c r="B942" s="72" t="s">
        <v>1274</v>
      </c>
      <c r="C942" s="73">
        <v>1</v>
      </c>
      <c r="D942" s="16"/>
      <c r="E942" s="81">
        <f>IFERROR(Tabla1[[#This Row],[Monto a pagar]]/Tabla1[[#This Row],[V m3 Bruto a otorgar]],0)</f>
        <v>0</v>
      </c>
      <c r="F942" s="82">
        <f>IFERROR((($B$14+$B$15)*(($B$17+Tabla1[[#This Row],[Valor CCE]]+$B$18)/3))*$B$13*Tabla1[[#This Row],[V m3 Bruto a otorgar]],0)</f>
        <v>0</v>
      </c>
    </row>
    <row r="943" spans="1:6" x14ac:dyDescent="0.25">
      <c r="A943" s="74" t="str">
        <f>IFERROR(VLOOKUP(Tabla1[[#This Row],[Nombre científico]],SISF_Nombres!$A$2:$B$1099,2,FALSE),0)</f>
        <v>Trabuclo</v>
      </c>
      <c r="B943" s="72" t="s">
        <v>1275</v>
      </c>
      <c r="C943" s="73">
        <v>1</v>
      </c>
      <c r="D943" s="16"/>
      <c r="E943" s="81">
        <f>IFERROR(Tabla1[[#This Row],[Monto a pagar]]/Tabla1[[#This Row],[V m3 Bruto a otorgar]],0)</f>
        <v>0</v>
      </c>
      <c r="F943" s="82">
        <f>IFERROR((($B$14+$B$15)*(($B$17+Tabla1[[#This Row],[Valor CCE]]+$B$18)/3))*$B$13*Tabla1[[#This Row],[V m3 Bruto a otorgar]],0)</f>
        <v>0</v>
      </c>
    </row>
    <row r="944" spans="1:6" x14ac:dyDescent="0.25">
      <c r="A944" s="74" t="str">
        <f>IFERROR(VLOOKUP(Tabla1[[#This Row],[Nombre científico]],SISF_Nombres!$A$2:$B$1099,2,FALSE),0)</f>
        <v>Manzanillo</v>
      </c>
      <c r="B944" s="72" t="s">
        <v>1276</v>
      </c>
      <c r="C944" s="73">
        <v>1</v>
      </c>
      <c r="D944" s="16"/>
      <c r="E944" s="81">
        <f>IFERROR(Tabla1[[#This Row],[Monto a pagar]]/Tabla1[[#This Row],[V m3 Bruto a otorgar]],0)</f>
        <v>0</v>
      </c>
      <c r="F944" s="82">
        <f>IFERROR((($B$14+$B$15)*(($B$17+Tabla1[[#This Row],[Valor CCE]]+$B$18)/3))*$B$13*Tabla1[[#This Row],[V m3 Bruto a otorgar]],0)</f>
        <v>0</v>
      </c>
    </row>
    <row r="945" spans="1:6" x14ac:dyDescent="0.25">
      <c r="A945" s="74" t="str">
        <f>IFERROR(VLOOKUP(Tabla1[[#This Row],[Nombre científico]],SISF_Nombres!$A$2:$B$1099,2,FALSE),0)</f>
        <v>Annonillo Negro</v>
      </c>
      <c r="B945" s="72" t="s">
        <v>1277</v>
      </c>
      <c r="C945" s="73">
        <v>1</v>
      </c>
      <c r="D945" s="16"/>
      <c r="E945" s="81">
        <f>IFERROR(Tabla1[[#This Row],[Monto a pagar]]/Tabla1[[#This Row],[V m3 Bruto a otorgar]],0)</f>
        <v>0</v>
      </c>
      <c r="F945" s="82">
        <f>IFERROR((($B$14+$B$15)*(($B$17+Tabla1[[#This Row],[Valor CCE]]+$B$18)/3))*$B$13*Tabla1[[#This Row],[V m3 Bruto a otorgar]],0)</f>
        <v>0</v>
      </c>
    </row>
    <row r="946" spans="1:6" x14ac:dyDescent="0.25">
      <c r="A946" s="74" t="str">
        <f>IFERROR(VLOOKUP(Tabla1[[#This Row],[Nombre científico]],SISF_Nombres!$A$2:$B$1099,2,FALSE),0)</f>
        <v>Guanabanito</v>
      </c>
      <c r="B946" s="72" t="s">
        <v>1278</v>
      </c>
      <c r="C946" s="73">
        <v>1</v>
      </c>
      <c r="D946" s="16"/>
      <c r="E946" s="81">
        <f>IFERROR(Tabla1[[#This Row],[Monto a pagar]]/Tabla1[[#This Row],[V m3 Bruto a otorgar]],0)</f>
        <v>0</v>
      </c>
      <c r="F946" s="82">
        <f>IFERROR((($B$14+$B$15)*(($B$17+Tabla1[[#This Row],[Valor CCE]]+$B$18)/3))*$B$13*Tabla1[[#This Row],[V m3 Bruto a otorgar]],0)</f>
        <v>0</v>
      </c>
    </row>
    <row r="947" spans="1:6" x14ac:dyDescent="0.25">
      <c r="A947" s="74" t="str">
        <f>IFERROR(VLOOKUP(Tabla1[[#This Row],[Nombre científico]],SISF_Nombres!$A$2:$B$1099,2,FALSE),0)</f>
        <v>Guanabanito</v>
      </c>
      <c r="B947" s="72" t="s">
        <v>1279</v>
      </c>
      <c r="C947" s="73">
        <v>1</v>
      </c>
      <c r="D947" s="16"/>
      <c r="E947" s="81">
        <f>IFERROR(Tabla1[[#This Row],[Monto a pagar]]/Tabla1[[#This Row],[V m3 Bruto a otorgar]],0)</f>
        <v>0</v>
      </c>
      <c r="F947" s="82">
        <f>IFERROR((($B$14+$B$15)*(($B$17+Tabla1[[#This Row],[Valor CCE]]+$B$18)/3))*$B$13*Tabla1[[#This Row],[V m3 Bruto a otorgar]],0)</f>
        <v>0</v>
      </c>
    </row>
    <row r="948" spans="1:6" x14ac:dyDescent="0.25">
      <c r="A948" s="76" t="str">
        <f>IFERROR(VLOOKUP(Tabla1[[#This Row],[Nombre científico]],SISF_Nombres!$A$2:$B$1099,2,FALSE),0)</f>
        <v>Candelita</v>
      </c>
      <c r="B948" s="72" t="s">
        <v>2152</v>
      </c>
      <c r="C948" s="73">
        <v>1</v>
      </c>
      <c r="D948" s="16"/>
      <c r="E948" s="81">
        <f>IFERROR(Tabla1[[#This Row],[Monto a pagar]]/Tabla1[[#This Row],[V m3 Bruto a otorgar]],0)</f>
        <v>0</v>
      </c>
      <c r="F948" s="82">
        <f>IFERROR((($B$14+$B$15)*(($B$17+Tabla1[[#This Row],[Valor CCE]]+$B$18)/3))*$B$13*Tabla1[[#This Row],[V m3 Bruto a otorgar]],0)</f>
        <v>0</v>
      </c>
    </row>
    <row r="949" spans="1:6" x14ac:dyDescent="0.25">
      <c r="A949" s="74" t="str">
        <f>IFERROR(VLOOKUP(Tabla1[[#This Row],[Nombre científico]],SISF_Nombres!$A$2:$B$1099,2,FALSE),0)</f>
        <v>Palma Real</v>
      </c>
      <c r="B949" s="72" t="s">
        <v>1280</v>
      </c>
      <c r="C949" s="73">
        <v>1</v>
      </c>
      <c r="D949" s="16"/>
      <c r="E949" s="81">
        <f>IFERROR(Tabla1[[#This Row],[Monto a pagar]]/Tabla1[[#This Row],[V m3 Bruto a otorgar]],0)</f>
        <v>0</v>
      </c>
      <c r="F949" s="82">
        <f>IFERROR((($B$14+$B$15)*(($B$17+Tabla1[[#This Row],[Valor CCE]]+$B$18)/3))*$B$13*Tabla1[[#This Row],[V m3 Bruto a otorgar]],0)</f>
        <v>0</v>
      </c>
    </row>
    <row r="950" spans="1:6" x14ac:dyDescent="0.25">
      <c r="A950" s="74" t="str">
        <f>IFERROR(VLOOKUP(Tabla1[[#This Row],[Nombre científico]],SISF_Nombres!$A$2:$B$1099,2,FALSE),0)</f>
        <v>Palma Real</v>
      </c>
      <c r="B950" s="72" t="s">
        <v>1281</v>
      </c>
      <c r="C950" s="73">
        <v>1</v>
      </c>
      <c r="D950" s="16"/>
      <c r="E950" s="81">
        <f>IFERROR(Tabla1[[#This Row],[Monto a pagar]]/Tabla1[[#This Row],[V m3 Bruto a otorgar]],0)</f>
        <v>0</v>
      </c>
      <c r="F950" s="82">
        <f>IFERROR((($B$14+$B$15)*(($B$17+Tabla1[[#This Row],[Valor CCE]]+$B$18)/3))*$B$13*Tabla1[[#This Row],[V m3 Bruto a otorgar]],0)</f>
        <v>0</v>
      </c>
    </row>
    <row r="951" spans="1:6" x14ac:dyDescent="0.25">
      <c r="A951" s="74" t="str">
        <f>IFERROR(VLOOKUP(Tabla1[[#This Row],[Nombre científico]],SISF_Nombres!$A$2:$B$1099,2,FALSE),0)</f>
        <v>Palma Amarga</v>
      </c>
      <c r="B951" s="72" t="s">
        <v>1282</v>
      </c>
      <c r="C951" s="73">
        <v>1</v>
      </c>
      <c r="D951" s="16"/>
      <c r="E951" s="81">
        <f>IFERROR(Tabla1[[#This Row],[Monto a pagar]]/Tabla1[[#This Row],[V m3 Bruto a otorgar]],0)</f>
        <v>0</v>
      </c>
      <c r="F951" s="82">
        <f>IFERROR((($B$14+$B$15)*(($B$17+Tabla1[[#This Row],[Valor CCE]]+$B$18)/3))*$B$13*Tabla1[[#This Row],[V m3 Bruto a otorgar]],0)</f>
        <v>0</v>
      </c>
    </row>
    <row r="952" spans="1:6" x14ac:dyDescent="0.25">
      <c r="A952" s="74" t="str">
        <f>IFERROR(VLOOKUP(Tabla1[[#This Row],[Nombre científico]],SISF_Nombres!$A$2:$B$1099,2,FALSE),0)</f>
        <v>Campano</v>
      </c>
      <c r="B952" s="72" t="s">
        <v>1283</v>
      </c>
      <c r="C952" s="73">
        <v>1</v>
      </c>
      <c r="D952" s="16"/>
      <c r="E952" s="81">
        <f>IFERROR(Tabla1[[#This Row],[Monto a pagar]]/Tabla1[[#This Row],[V m3 Bruto a otorgar]],0)</f>
        <v>0</v>
      </c>
      <c r="F952" s="82">
        <f>IFERROR((($B$14+$B$15)*(($B$17+Tabla1[[#This Row],[Valor CCE]]+$B$18)/3))*$B$13*Tabla1[[#This Row],[V m3 Bruto a otorgar]],0)</f>
        <v>0</v>
      </c>
    </row>
    <row r="953" spans="1:6" x14ac:dyDescent="0.25">
      <c r="A953" s="74" t="str">
        <f>IFERROR(VLOOKUP(Tabla1[[#This Row],[Nombre científico]],SISF_Nombres!$A$2:$B$1099,2,FALSE),0)</f>
        <v>Sauco</v>
      </c>
      <c r="B953" s="72" t="s">
        <v>1284</v>
      </c>
      <c r="C953" s="73">
        <v>1</v>
      </c>
      <c r="D953" s="16"/>
      <c r="E953" s="81">
        <f>IFERROR(Tabla1[[#This Row],[Monto a pagar]]/Tabla1[[#This Row],[V m3 Bruto a otorgar]],0)</f>
        <v>0</v>
      </c>
      <c r="F953" s="82">
        <f>IFERROR((($B$14+$B$15)*(($B$17+Tabla1[[#This Row],[Valor CCE]]+$B$18)/3))*$B$13*Tabla1[[#This Row],[V m3 Bruto a otorgar]],0)</f>
        <v>0</v>
      </c>
    </row>
    <row r="954" spans="1:6" x14ac:dyDescent="0.25">
      <c r="A954" s="74">
        <f>IFERROR(VLOOKUP(Tabla1[[#This Row],[Nombre científico]],SISF_Nombres!$A$2:$B$1099,2,FALSE),0)</f>
        <v>0</v>
      </c>
      <c r="B954" s="72" t="s">
        <v>534</v>
      </c>
      <c r="C954" s="73">
        <v>1.7</v>
      </c>
      <c r="D954" s="16"/>
      <c r="E954" s="81">
        <f>IFERROR(Tabla1[[#This Row],[Monto a pagar]]/Tabla1[[#This Row],[V m3 Bruto a otorgar]],0)</f>
        <v>0</v>
      </c>
      <c r="F954" s="82">
        <f>IFERROR((($B$14+$B$15)*(($B$17+Tabla1[[#This Row],[Valor CCE]]+$B$18)/3))*$B$13*Tabla1[[#This Row],[V m3 Bruto a otorgar]],0)</f>
        <v>0</v>
      </c>
    </row>
    <row r="955" spans="1:6" x14ac:dyDescent="0.25">
      <c r="A955" s="74" t="str">
        <f>IFERROR(VLOOKUP(Tabla1[[#This Row],[Nombre científico]],SISF_Nombres!$A$2:$B$1099,2,FALSE),0)</f>
        <v>Chumbimbo</v>
      </c>
      <c r="B955" s="72" t="s">
        <v>1285</v>
      </c>
      <c r="C955" s="73">
        <v>1</v>
      </c>
      <c r="D955" s="16"/>
      <c r="E955" s="81">
        <f>IFERROR(Tabla1[[#This Row],[Monto a pagar]]/Tabla1[[#This Row],[V m3 Bruto a otorgar]],0)</f>
        <v>0</v>
      </c>
      <c r="F955" s="82">
        <f>IFERROR((($B$14+$B$15)*(($B$17+Tabla1[[#This Row],[Valor CCE]]+$B$18)/3))*$B$13*Tabla1[[#This Row],[V m3 Bruto a otorgar]],0)</f>
        <v>0</v>
      </c>
    </row>
    <row r="956" spans="1:6" x14ac:dyDescent="0.25">
      <c r="A956" s="74" t="str">
        <f>IFERROR(VLOOKUP(Tabla1[[#This Row],[Nombre científico]],SISF_Nombres!$A$2:$B$1099,2,FALSE),0)</f>
        <v>Jaboncillo</v>
      </c>
      <c r="B956" s="72" t="s">
        <v>1286</v>
      </c>
      <c r="C956" s="73">
        <v>1</v>
      </c>
      <c r="D956" s="16"/>
      <c r="E956" s="81">
        <f>IFERROR(Tabla1[[#This Row],[Monto a pagar]]/Tabla1[[#This Row],[V m3 Bruto a otorgar]],0)</f>
        <v>0</v>
      </c>
      <c r="F956" s="82">
        <f>IFERROR((($B$14+$B$15)*(($B$17+Tabla1[[#This Row],[Valor CCE]]+$B$18)/3))*$B$13*Tabla1[[#This Row],[V m3 Bruto a otorgar]],0)</f>
        <v>0</v>
      </c>
    </row>
    <row r="957" spans="1:6" x14ac:dyDescent="0.25">
      <c r="A957" s="74" t="str">
        <f>IFERROR(VLOOKUP(Tabla1[[#This Row],[Nombre científico]],SISF_Nombres!$A$2:$B$1099,2,FALSE),0)</f>
        <v>Ñipe</v>
      </c>
      <c r="B957" s="72" t="s">
        <v>1287</v>
      </c>
      <c r="C957" s="73">
        <v>1</v>
      </c>
      <c r="D957" s="16"/>
      <c r="E957" s="81">
        <f>IFERROR(Tabla1[[#This Row],[Monto a pagar]]/Tabla1[[#This Row],[V m3 Bruto a otorgar]],0)</f>
        <v>0</v>
      </c>
      <c r="F957" s="82">
        <f>IFERROR((($B$14+$B$15)*(($B$17+Tabla1[[#This Row],[Valor CCE]]+$B$18)/3))*$B$13*Tabla1[[#This Row],[V m3 Bruto a otorgar]],0)</f>
        <v>0</v>
      </c>
    </row>
    <row r="958" spans="1:6" x14ac:dyDescent="0.25">
      <c r="A958" s="74" t="str">
        <f>IFERROR(VLOOKUP(Tabla1[[#This Row],[Nombre científico]],SISF_Nombres!$A$2:$B$1099,2,FALSE),0)</f>
        <v>Ñipi Ñipi</v>
      </c>
      <c r="B958" s="72" t="s">
        <v>1288</v>
      </c>
      <c r="C958" s="73">
        <v>1</v>
      </c>
      <c r="D958" s="16"/>
      <c r="E958" s="81">
        <f>IFERROR(Tabla1[[#This Row],[Monto a pagar]]/Tabla1[[#This Row],[V m3 Bruto a otorgar]],0)</f>
        <v>0</v>
      </c>
      <c r="F958" s="82">
        <f>IFERROR((($B$14+$B$15)*(($B$17+Tabla1[[#This Row],[Valor CCE]]+$B$18)/3))*$B$13*Tabla1[[#This Row],[V m3 Bruto a otorgar]],0)</f>
        <v>0</v>
      </c>
    </row>
    <row r="959" spans="1:6" x14ac:dyDescent="0.25">
      <c r="A959" s="74" t="str">
        <f>IFERROR(VLOOKUP(Tabla1[[#This Row],[Nombre científico]],SISF_Nombres!$A$2:$B$1099,2,FALSE),0)</f>
        <v>Ñipi</v>
      </c>
      <c r="B959" s="72" t="s">
        <v>1289</v>
      </c>
      <c r="C959" s="73">
        <v>1</v>
      </c>
      <c r="D959" s="16"/>
      <c r="E959" s="81">
        <f>IFERROR(Tabla1[[#This Row],[Monto a pagar]]/Tabla1[[#This Row],[V m3 Bruto a otorgar]],0)</f>
        <v>0</v>
      </c>
      <c r="F959" s="82">
        <f>IFERROR((($B$14+$B$15)*(($B$17+Tabla1[[#This Row],[Valor CCE]]+$B$18)/3))*$B$13*Tabla1[[#This Row],[V m3 Bruto a otorgar]],0)</f>
        <v>0</v>
      </c>
    </row>
    <row r="960" spans="1:6" x14ac:dyDescent="0.25">
      <c r="A960" s="74" t="str">
        <f>IFERROR(VLOOKUP(Tabla1[[#This Row],[Nombre científico]],SISF_Nombres!$A$2:$B$1099,2,FALSE),0)</f>
        <v>Ñipi</v>
      </c>
      <c r="B960" s="72" t="s">
        <v>1290</v>
      </c>
      <c r="C960" s="73">
        <v>1</v>
      </c>
      <c r="D960" s="16"/>
      <c r="E960" s="81">
        <f>IFERROR(Tabla1[[#This Row],[Monto a pagar]]/Tabla1[[#This Row],[V m3 Bruto a otorgar]],0)</f>
        <v>0</v>
      </c>
      <c r="F960" s="82">
        <f>IFERROR((($B$14+$B$15)*(($B$17+Tabla1[[#This Row],[Valor CCE]]+$B$18)/3))*$B$13*Tabla1[[#This Row],[V m3 Bruto a otorgar]],0)</f>
        <v>0</v>
      </c>
    </row>
    <row r="961" spans="1:6" x14ac:dyDescent="0.25">
      <c r="A961" s="74" t="str">
        <f>IFERROR(VLOOKUP(Tabla1[[#This Row],[Nombre científico]],SISF_Nombres!$A$2:$B$1099,2,FALSE),0)</f>
        <v>Moco</v>
      </c>
      <c r="B961" s="72" t="s">
        <v>1291</v>
      </c>
      <c r="C961" s="73">
        <v>1</v>
      </c>
      <c r="D961" s="16"/>
      <c r="E961" s="81">
        <f>IFERROR(Tabla1[[#This Row],[Monto a pagar]]/Tabla1[[#This Row],[V m3 Bruto a otorgar]],0)</f>
        <v>0</v>
      </c>
      <c r="F961" s="82">
        <f>IFERROR((($B$14+$B$15)*(($B$17+Tabla1[[#This Row],[Valor CCE]]+$B$18)/3))*$B$13*Tabla1[[#This Row],[V m3 Bruto a otorgar]],0)</f>
        <v>0</v>
      </c>
    </row>
    <row r="962" spans="1:6" x14ac:dyDescent="0.25">
      <c r="A962" s="74" t="str">
        <f>IFERROR(VLOOKUP(Tabla1[[#This Row],[Nombre científico]],SISF_Nombres!$A$2:$B$1099,2,FALSE),0)</f>
        <v>Moco</v>
      </c>
      <c r="B962" s="72" t="s">
        <v>1292</v>
      </c>
      <c r="C962" s="73">
        <v>1</v>
      </c>
      <c r="D962" s="16"/>
      <c r="E962" s="81">
        <f>IFERROR(Tabla1[[#This Row],[Monto a pagar]]/Tabla1[[#This Row],[V m3 Bruto a otorgar]],0)</f>
        <v>0</v>
      </c>
      <c r="F962" s="82">
        <f>IFERROR((($B$14+$B$15)*(($B$17+Tabla1[[#This Row],[Valor CCE]]+$B$18)/3))*$B$13*Tabla1[[#This Row],[V m3 Bruto a otorgar]],0)</f>
        <v>0</v>
      </c>
    </row>
    <row r="963" spans="1:6" x14ac:dyDescent="0.25">
      <c r="A963" s="74" t="str">
        <f>IFERROR(VLOOKUP(Tabla1[[#This Row],[Nombre científico]],SISF_Nombres!$A$2:$B$1099,2,FALSE),0)</f>
        <v>Dulomoco</v>
      </c>
      <c r="B963" s="72" t="s">
        <v>1293</v>
      </c>
      <c r="C963" s="73">
        <v>1</v>
      </c>
      <c r="D963" s="16"/>
      <c r="E963" s="81">
        <f>IFERROR(Tabla1[[#This Row],[Monto a pagar]]/Tabla1[[#This Row],[V m3 Bruto a otorgar]],0)</f>
        <v>0</v>
      </c>
      <c r="F963" s="82">
        <f>IFERROR((($B$14+$B$15)*(($B$17+Tabla1[[#This Row],[Valor CCE]]+$B$18)/3))*$B$13*Tabla1[[#This Row],[V m3 Bruto a otorgar]],0)</f>
        <v>0</v>
      </c>
    </row>
    <row r="964" spans="1:6" x14ac:dyDescent="0.25">
      <c r="A964" s="74" t="str">
        <f>IFERROR(VLOOKUP(Tabla1[[#This Row],[Nombre científico]],SISF_Nombres!$A$2:$B$1099,2,FALSE),0)</f>
        <v>Moquillo</v>
      </c>
      <c r="B964" s="72" t="s">
        <v>1294</v>
      </c>
      <c r="C964" s="73">
        <v>1</v>
      </c>
      <c r="D964" s="16"/>
      <c r="E964" s="81">
        <f>IFERROR(Tabla1[[#This Row],[Monto a pagar]]/Tabla1[[#This Row],[V m3 Bruto a otorgar]],0)</f>
        <v>0</v>
      </c>
      <c r="F964" s="82">
        <f>IFERROR((($B$14+$B$15)*(($B$17+Tabla1[[#This Row],[Valor CCE]]+$B$18)/3))*$B$13*Tabla1[[#This Row],[V m3 Bruto a otorgar]],0)</f>
        <v>0</v>
      </c>
    </row>
    <row r="965" spans="1:6" x14ac:dyDescent="0.25">
      <c r="A965" s="74" t="str">
        <f>IFERROR(VLOOKUP(Tabla1[[#This Row],[Nombre científico]],SISF_Nombres!$A$2:$B$1099,2,FALSE),0)</f>
        <v>Moquillo</v>
      </c>
      <c r="B965" s="72" t="s">
        <v>1295</v>
      </c>
      <c r="C965" s="73">
        <v>1</v>
      </c>
      <c r="D965" s="16"/>
      <c r="E965" s="81">
        <f>IFERROR(Tabla1[[#This Row],[Monto a pagar]]/Tabla1[[#This Row],[V m3 Bruto a otorgar]],0)</f>
        <v>0</v>
      </c>
      <c r="F965" s="82">
        <f>IFERROR((($B$14+$B$15)*(($B$17+Tabla1[[#This Row],[Valor CCE]]+$B$18)/3))*$B$13*Tabla1[[#This Row],[V m3 Bruto a otorgar]],0)</f>
        <v>0</v>
      </c>
    </row>
    <row r="966" spans="1:6" x14ac:dyDescent="0.25">
      <c r="A966" s="74" t="str">
        <f>IFERROR(VLOOKUP(Tabla1[[#This Row],[Nombre científico]],SISF_Nombres!$A$2:$B$1099,2,FALSE),0)</f>
        <v>Moquillo</v>
      </c>
      <c r="B966" s="72" t="s">
        <v>1296</v>
      </c>
      <c r="C966" s="73">
        <v>1</v>
      </c>
      <c r="D966" s="16"/>
      <c r="E966" s="81">
        <f>IFERROR(Tabla1[[#This Row],[Monto a pagar]]/Tabla1[[#This Row],[V m3 Bruto a otorgar]],0)</f>
        <v>0</v>
      </c>
      <c r="F966" s="82">
        <f>IFERROR((($B$14+$B$15)*(($B$17+Tabla1[[#This Row],[Valor CCE]]+$B$18)/3))*$B$13*Tabla1[[#This Row],[V m3 Bruto a otorgar]],0)</f>
        <v>0</v>
      </c>
    </row>
    <row r="967" spans="1:6" x14ac:dyDescent="0.25">
      <c r="A967" s="74" t="str">
        <f>IFERROR(VLOOKUP(Tabla1[[#This Row],[Nombre científico]],SISF_Nombres!$A$2:$B$1099,2,FALSE),0)</f>
        <v>Moquillo</v>
      </c>
      <c r="B967" s="72" t="s">
        <v>1297</v>
      </c>
      <c r="C967" s="73">
        <v>1</v>
      </c>
      <c r="D967" s="16"/>
      <c r="E967" s="81">
        <f>IFERROR(Tabla1[[#This Row],[Monto a pagar]]/Tabla1[[#This Row],[V m3 Bruto a otorgar]],0)</f>
        <v>0</v>
      </c>
      <c r="F967" s="82">
        <f>IFERROR((($B$14+$B$15)*(($B$17+Tabla1[[#This Row],[Valor CCE]]+$B$18)/3))*$B$13*Tabla1[[#This Row],[V m3 Bruto a otorgar]],0)</f>
        <v>0</v>
      </c>
    </row>
    <row r="968" spans="1:6" x14ac:dyDescent="0.25">
      <c r="A968" s="74" t="str">
        <f>IFERROR(VLOOKUP(Tabla1[[#This Row],[Nombre científico]],SISF_Nombres!$A$2:$B$1099,2,FALSE),0)</f>
        <v>Dulomoco</v>
      </c>
      <c r="B968" s="72" t="s">
        <v>1298</v>
      </c>
      <c r="C968" s="73">
        <v>1</v>
      </c>
      <c r="D968" s="16"/>
      <c r="E968" s="81">
        <f>IFERROR(Tabla1[[#This Row],[Monto a pagar]]/Tabla1[[#This Row],[V m3 Bruto a otorgar]],0)</f>
        <v>0</v>
      </c>
      <c r="F968" s="82">
        <f>IFERROR((($B$14+$B$15)*(($B$17+Tabla1[[#This Row],[Valor CCE]]+$B$18)/3))*$B$13*Tabla1[[#This Row],[V m3 Bruto a otorgar]],0)</f>
        <v>0</v>
      </c>
    </row>
    <row r="969" spans="1:6" x14ac:dyDescent="0.25">
      <c r="A969" s="74" t="str">
        <f>IFERROR(VLOOKUP(Tabla1[[#This Row],[Nombre científico]],SISF_Nombres!$A$2:$B$1099,2,FALSE),0)</f>
        <v>Moco</v>
      </c>
      <c r="B969" s="72" t="s">
        <v>1299</v>
      </c>
      <c r="C969" s="73">
        <v>1</v>
      </c>
      <c r="D969" s="16"/>
      <c r="E969" s="81">
        <f>IFERROR(Tabla1[[#This Row],[Monto a pagar]]/Tabla1[[#This Row],[V m3 Bruto a otorgar]],0)</f>
        <v>0</v>
      </c>
      <c r="F969" s="82">
        <f>IFERROR((($B$14+$B$15)*(($B$17+Tabla1[[#This Row],[Valor CCE]]+$B$18)/3))*$B$13*Tabla1[[#This Row],[V m3 Bruto a otorgar]],0)</f>
        <v>0</v>
      </c>
    </row>
    <row r="970" spans="1:6" x14ac:dyDescent="0.25">
      <c r="A970" s="74" t="str">
        <f>IFERROR(VLOOKUP(Tabla1[[#This Row],[Nombre científico]],SISF_Nombres!$A$2:$B$1099,2,FALSE),0)</f>
        <v>Dulomoco</v>
      </c>
      <c r="B970" s="72" t="s">
        <v>1300</v>
      </c>
      <c r="C970" s="73">
        <v>1</v>
      </c>
      <c r="D970" s="16"/>
      <c r="E970" s="81">
        <f>IFERROR(Tabla1[[#This Row],[Monto a pagar]]/Tabla1[[#This Row],[V m3 Bruto a otorgar]],0)</f>
        <v>0</v>
      </c>
      <c r="F970" s="82">
        <f>IFERROR((($B$14+$B$15)*(($B$17+Tabla1[[#This Row],[Valor CCE]]+$B$18)/3))*$B$13*Tabla1[[#This Row],[V m3 Bruto a otorgar]],0)</f>
        <v>0</v>
      </c>
    </row>
    <row r="971" spans="1:6" x14ac:dyDescent="0.25">
      <c r="A971" s="74" t="str">
        <f>IFERROR(VLOOKUP(Tabla1[[#This Row],[Nombre científico]],SISF_Nombres!$A$2:$B$1099,2,FALSE),0)</f>
        <v>Dulomoco</v>
      </c>
      <c r="B971" s="72" t="s">
        <v>1301</v>
      </c>
      <c r="C971" s="73">
        <v>1</v>
      </c>
      <c r="D971" s="16"/>
      <c r="E971" s="81">
        <f>IFERROR(Tabla1[[#This Row],[Monto a pagar]]/Tabla1[[#This Row],[V m3 Bruto a otorgar]],0)</f>
        <v>0</v>
      </c>
      <c r="F971" s="82">
        <f>IFERROR((($B$14+$B$15)*(($B$17+Tabla1[[#This Row],[Valor CCE]]+$B$18)/3))*$B$13*Tabla1[[#This Row],[V m3 Bruto a otorgar]],0)</f>
        <v>0</v>
      </c>
    </row>
    <row r="972" spans="1:6" x14ac:dyDescent="0.25">
      <c r="A972" s="76" t="str">
        <f>IFERROR(VLOOKUP(Tabla1[[#This Row],[Nombre científico]],SISF_Nombres!$A$2:$B$1099,2,FALSE),0)</f>
        <v>Pimiento</v>
      </c>
      <c r="B972" s="72" t="s">
        <v>2153</v>
      </c>
      <c r="C972" s="73">
        <v>1</v>
      </c>
      <c r="D972" s="16"/>
      <c r="E972" s="81">
        <f>IFERROR(Tabla1[[#This Row],[Monto a pagar]]/Tabla1[[#This Row],[V m3 Bruto a otorgar]],0)</f>
        <v>0</v>
      </c>
      <c r="F972" s="82">
        <f>IFERROR((($B$14+$B$15)*(($B$17+Tabla1[[#This Row],[Valor CCE]]+$B$18)/3))*$B$13*Tabla1[[#This Row],[V m3 Bruto a otorgar]],0)</f>
        <v>0</v>
      </c>
    </row>
    <row r="973" spans="1:6" x14ac:dyDescent="0.25">
      <c r="A973" s="74" t="str">
        <f>IFERROR(VLOOKUP(Tabla1[[#This Row],[Nombre científico]],SISF_Nombres!$A$2:$B$1099,2,FALSE),0)</f>
        <v>Pata de Gallina</v>
      </c>
      <c r="B973" s="72" t="s">
        <v>1302</v>
      </c>
      <c r="C973" s="73">
        <v>1</v>
      </c>
      <c r="D973" s="16"/>
      <c r="E973" s="81">
        <f>IFERROR(Tabla1[[#This Row],[Monto a pagar]]/Tabla1[[#This Row],[V m3 Bruto a otorgar]],0)</f>
        <v>0</v>
      </c>
      <c r="F973" s="82">
        <f>IFERROR((($B$14+$B$15)*(($B$17+Tabla1[[#This Row],[Valor CCE]]+$B$18)/3))*$B$13*Tabla1[[#This Row],[V m3 Bruto a otorgar]],0)</f>
        <v>0</v>
      </c>
    </row>
    <row r="974" spans="1:6" x14ac:dyDescent="0.25">
      <c r="A974" s="74" t="str">
        <f>IFERROR(VLOOKUP(Tabla1[[#This Row],[Nombre científico]],SISF_Nombres!$A$2:$B$1099,2,FALSE),0)</f>
        <v>Pata de Gallina</v>
      </c>
      <c r="B974" s="72" t="s">
        <v>1303</v>
      </c>
      <c r="C974" s="73">
        <v>1</v>
      </c>
      <c r="D974" s="16"/>
      <c r="E974" s="81">
        <f>IFERROR(Tabla1[[#This Row],[Monto a pagar]]/Tabla1[[#This Row],[V m3 Bruto a otorgar]],0)</f>
        <v>0</v>
      </c>
      <c r="F974" s="82">
        <f>IFERROR((($B$14+$B$15)*(($B$17+Tabla1[[#This Row],[Valor CCE]]+$B$18)/3))*$B$13*Tabla1[[#This Row],[V m3 Bruto a otorgar]],0)</f>
        <v>0</v>
      </c>
    </row>
    <row r="975" spans="1:6" x14ac:dyDescent="0.25">
      <c r="A975" s="74" t="str">
        <f>IFERROR(VLOOKUP(Tabla1[[#This Row],[Nombre científico]],SISF_Nombres!$A$2:$B$1099,2,FALSE),0)</f>
        <v>Pata de Gallina</v>
      </c>
      <c r="B975" s="72" t="s">
        <v>1304</v>
      </c>
      <c r="C975" s="73">
        <v>1</v>
      </c>
      <c r="D975" s="16"/>
      <c r="E975" s="81">
        <f>IFERROR(Tabla1[[#This Row],[Monto a pagar]]/Tabla1[[#This Row],[V m3 Bruto a otorgar]],0)</f>
        <v>0</v>
      </c>
      <c r="F975" s="82">
        <f>IFERROR((($B$14+$B$15)*(($B$17+Tabla1[[#This Row],[Valor CCE]]+$B$18)/3))*$B$13*Tabla1[[#This Row],[V m3 Bruto a otorgar]],0)</f>
        <v>0</v>
      </c>
    </row>
    <row r="976" spans="1:6" x14ac:dyDescent="0.25">
      <c r="A976" s="74" t="str">
        <f>IFERROR(VLOOKUP(Tabla1[[#This Row],[Nombre científico]],SISF_Nombres!$A$2:$B$1099,2,FALSE),0)</f>
        <v>Pata de Gallina</v>
      </c>
      <c r="B976" s="72" t="s">
        <v>1305</v>
      </c>
      <c r="C976" s="73">
        <v>1</v>
      </c>
      <c r="D976" s="16"/>
      <c r="E976" s="81">
        <f>IFERROR(Tabla1[[#This Row],[Monto a pagar]]/Tabla1[[#This Row],[V m3 Bruto a otorgar]],0)</f>
        <v>0</v>
      </c>
      <c r="F976" s="82">
        <f>IFERROR((($B$14+$B$15)*(($B$17+Tabla1[[#This Row],[Valor CCE]]+$B$18)/3))*$B$13*Tabla1[[#This Row],[V m3 Bruto a otorgar]],0)</f>
        <v>0</v>
      </c>
    </row>
    <row r="977" spans="1:6" x14ac:dyDescent="0.25">
      <c r="A977" s="74">
        <f>IFERROR(VLOOKUP(Tabla1[[#This Row],[Nombre científico]],SISF_Nombres!$A$2:$B$1099,2,FALSE),0)</f>
        <v>0</v>
      </c>
      <c r="B977" s="72" t="s">
        <v>537</v>
      </c>
      <c r="C977" s="73">
        <v>1.7</v>
      </c>
      <c r="D977" s="16"/>
      <c r="E977" s="81">
        <f>IFERROR(Tabla1[[#This Row],[Monto a pagar]]/Tabla1[[#This Row],[V m3 Bruto a otorgar]],0)</f>
        <v>0</v>
      </c>
      <c r="F977" s="82">
        <f>IFERROR((($B$14+$B$15)*(($B$17+Tabla1[[#This Row],[Valor CCE]]+$B$18)/3))*$B$13*Tabla1[[#This Row],[V m3 Bruto a otorgar]],0)</f>
        <v>0</v>
      </c>
    </row>
    <row r="978" spans="1:6" x14ac:dyDescent="0.25">
      <c r="A978" s="74" t="str">
        <f>IFERROR(VLOOKUP(Tabla1[[#This Row],[Nombre científico]],SISF_Nombres!$A$2:$B$1099,2,FALSE),0)</f>
        <v>Matapalo</v>
      </c>
      <c r="B978" s="72" t="s">
        <v>1306</v>
      </c>
      <c r="C978" s="73">
        <v>1</v>
      </c>
      <c r="D978" s="16"/>
      <c r="E978" s="81">
        <f>IFERROR(Tabla1[[#This Row],[Monto a pagar]]/Tabla1[[#This Row],[V m3 Bruto a otorgar]],0)</f>
        <v>0</v>
      </c>
      <c r="F978" s="82">
        <f>IFERROR((($B$14+$B$15)*(($B$17+Tabla1[[#This Row],[Valor CCE]]+$B$18)/3))*$B$13*Tabla1[[#This Row],[V m3 Bruto a otorgar]],0)</f>
        <v>0</v>
      </c>
    </row>
    <row r="979" spans="1:6" x14ac:dyDescent="0.25">
      <c r="A979" s="74" t="str">
        <f>IFERROR(VLOOKUP(Tabla1[[#This Row],[Nombre científico]],SISF_Nombres!$A$2:$B$1099,2,FALSE),0)</f>
        <v>Pata De Gallina</v>
      </c>
      <c r="B979" s="72" t="s">
        <v>1307</v>
      </c>
      <c r="C979" s="73">
        <v>1</v>
      </c>
      <c r="D979" s="16"/>
      <c r="E979" s="81">
        <f>IFERROR(Tabla1[[#This Row],[Monto a pagar]]/Tabla1[[#This Row],[V m3 Bruto a otorgar]],0)</f>
        <v>0</v>
      </c>
      <c r="F979" s="82">
        <f>IFERROR((($B$14+$B$15)*(($B$17+Tabla1[[#This Row],[Valor CCE]]+$B$18)/3))*$B$13*Tabla1[[#This Row],[V m3 Bruto a otorgar]],0)</f>
        <v>0</v>
      </c>
    </row>
    <row r="980" spans="1:6" x14ac:dyDescent="0.25">
      <c r="A980" s="74" t="str">
        <f>IFERROR(VLOOKUP(Tabla1[[#This Row],[Nombre científico]],SISF_Nombres!$A$2:$B$1099,2,FALSE),0)</f>
        <v>Tambolero</v>
      </c>
      <c r="B980" s="72" t="s">
        <v>1308</v>
      </c>
      <c r="C980" s="73">
        <v>1</v>
      </c>
      <c r="D980" s="16"/>
      <c r="E980" s="81">
        <f>IFERROR(Tabla1[[#This Row],[Monto a pagar]]/Tabla1[[#This Row],[V m3 Bruto a otorgar]],0)</f>
        <v>0</v>
      </c>
      <c r="F980" s="82">
        <f>IFERROR((($B$14+$B$15)*(($B$17+Tabla1[[#This Row],[Valor CCE]]+$B$18)/3))*$B$13*Tabla1[[#This Row],[V m3 Bruto a otorgar]],0)</f>
        <v>0</v>
      </c>
    </row>
    <row r="981" spans="1:6" x14ac:dyDescent="0.25">
      <c r="A981" s="76" t="str">
        <f>IFERROR(VLOOKUP(Tabla1[[#This Row],[Nombre científico]],SISF_Nombres!$A$2:$B$1099,2,FALSE),0)</f>
        <v>Pita</v>
      </c>
      <c r="B981" s="78" t="s">
        <v>2163</v>
      </c>
      <c r="C981" s="73">
        <v>1</v>
      </c>
      <c r="D981" s="16"/>
      <c r="E981" s="81">
        <f>IFERROR(Tabla1[[#This Row],[Monto a pagar]]/Tabla1[[#This Row],[V m3 Bruto a otorgar]],0)</f>
        <v>0</v>
      </c>
      <c r="F981" s="82">
        <f>IFERROR((($B$14+$B$15)*(($B$17+Tabla1[[#This Row],[Valor CCE]]+$B$18)/3))*$B$13*Tabla1[[#This Row],[V m3 Bruto a otorgar]],0)</f>
        <v>0</v>
      </c>
    </row>
    <row r="982" spans="1:6" x14ac:dyDescent="0.25">
      <c r="A982" s="74" t="str">
        <f>IFERROR(VLOOKUP(Tabla1[[#This Row],[Nombre científico]],SISF_Nombres!$A$2:$B$1099,2,FALSE),0)</f>
        <v>Frisolito</v>
      </c>
      <c r="B982" s="72" t="s">
        <v>1309</v>
      </c>
      <c r="C982" s="73">
        <v>1</v>
      </c>
      <c r="D982" s="16"/>
      <c r="E982" s="81">
        <f>IFERROR(Tabla1[[#This Row],[Monto a pagar]]/Tabla1[[#This Row],[V m3 Bruto a otorgar]],0)</f>
        <v>0</v>
      </c>
      <c r="F982" s="82">
        <f>IFERROR((($B$14+$B$15)*(($B$17+Tabla1[[#This Row],[Valor CCE]]+$B$18)/3))*$B$13*Tabla1[[#This Row],[V m3 Bruto a otorgar]],0)</f>
        <v>0</v>
      </c>
    </row>
    <row r="983" spans="1:6" x14ac:dyDescent="0.25">
      <c r="A983" s="74" t="str">
        <f>IFERROR(VLOOKUP(Tabla1[[#This Row],[Nombre científico]],SISF_Nombres!$A$2:$B$1099,2,FALSE),0)</f>
        <v>Bicho de Café</v>
      </c>
      <c r="B983" s="72" t="s">
        <v>1310</v>
      </c>
      <c r="C983" s="73">
        <v>1</v>
      </c>
      <c r="D983" s="16"/>
      <c r="E983" s="81">
        <f>IFERROR(Tabla1[[#This Row],[Monto a pagar]]/Tabla1[[#This Row],[V m3 Bruto a otorgar]],0)</f>
        <v>0</v>
      </c>
      <c r="F983" s="82">
        <f>IFERROR((($B$14+$B$15)*(($B$17+Tabla1[[#This Row],[Valor CCE]]+$B$18)/3))*$B$13*Tabla1[[#This Row],[V m3 Bruto a otorgar]],0)</f>
        <v>0</v>
      </c>
    </row>
    <row r="984" spans="1:6" x14ac:dyDescent="0.25">
      <c r="A984" s="74" t="str">
        <f>IFERROR(VLOOKUP(Tabla1[[#This Row],[Nombre científico]],SISF_Nombres!$A$2:$B$1099,2,FALSE),0)</f>
        <v>Frijolote</v>
      </c>
      <c r="B984" s="72" t="s">
        <v>1311</v>
      </c>
      <c r="C984" s="73">
        <v>1</v>
      </c>
      <c r="D984" s="16"/>
      <c r="E984" s="81">
        <f>IFERROR(Tabla1[[#This Row],[Monto a pagar]]/Tabla1[[#This Row],[V m3 Bruto a otorgar]],0)</f>
        <v>0</v>
      </c>
      <c r="F984" s="82">
        <f>IFERROR((($B$14+$B$15)*(($B$17+Tabla1[[#This Row],[Valor CCE]]+$B$18)/3))*$B$13*Tabla1[[#This Row],[V m3 Bruto a otorgar]],0)</f>
        <v>0</v>
      </c>
    </row>
    <row r="985" spans="1:6" x14ac:dyDescent="0.25">
      <c r="A985" s="74" t="str">
        <f>IFERROR(VLOOKUP(Tabla1[[#This Row],[Nombre científico]],SISF_Nombres!$A$2:$B$1099,2,FALSE),0)</f>
        <v>Bajaguo</v>
      </c>
      <c r="B985" s="72" t="s">
        <v>1312</v>
      </c>
      <c r="C985" s="73">
        <v>1</v>
      </c>
      <c r="D985" s="16"/>
      <c r="E985" s="81">
        <f>IFERROR(Tabla1[[#This Row],[Monto a pagar]]/Tabla1[[#This Row],[V m3 Bruto a otorgar]],0)</f>
        <v>0</v>
      </c>
      <c r="F985" s="82">
        <f>IFERROR((($B$14+$B$15)*(($B$17+Tabla1[[#This Row],[Valor CCE]]+$B$18)/3))*$B$13*Tabla1[[#This Row],[V m3 Bruto a otorgar]],0)</f>
        <v>0</v>
      </c>
    </row>
    <row r="986" spans="1:6" x14ac:dyDescent="0.25">
      <c r="A986" s="74">
        <f>IFERROR(VLOOKUP(Tabla1[[#This Row],[Nombre científico]],SISF_Nombres!$A$2:$B$1099,2,FALSE),0)</f>
        <v>0</v>
      </c>
      <c r="B986" s="72" t="s">
        <v>541</v>
      </c>
      <c r="C986" s="73">
        <v>1.7</v>
      </c>
      <c r="D986" s="16"/>
      <c r="E986" s="81">
        <f>IFERROR(Tabla1[[#This Row],[Monto a pagar]]/Tabla1[[#This Row],[V m3 Bruto a otorgar]],0)</f>
        <v>0</v>
      </c>
      <c r="F986" s="82">
        <f>IFERROR((($B$14+$B$15)*(($B$17+Tabla1[[#This Row],[Valor CCE]]+$B$18)/3))*$B$13*Tabla1[[#This Row],[V m3 Bruto a otorgar]],0)</f>
        <v>0</v>
      </c>
    </row>
    <row r="987" spans="1:6" x14ac:dyDescent="0.25">
      <c r="A987" s="74" t="str">
        <f>IFERROR(VLOOKUP(Tabla1[[#This Row],[Nombre científico]],SISF_Nombres!$A$2:$B$1099,2,FALSE),0)</f>
        <v>Alcaparro</v>
      </c>
      <c r="B987" s="72" t="s">
        <v>1313</v>
      </c>
      <c r="C987" s="73">
        <v>1</v>
      </c>
      <c r="D987" s="16"/>
      <c r="E987" s="81">
        <f>IFERROR(Tabla1[[#This Row],[Monto a pagar]]/Tabla1[[#This Row],[V m3 Bruto a otorgar]],0)</f>
        <v>0</v>
      </c>
      <c r="F987" s="82">
        <f>IFERROR((($B$14+$B$15)*(($B$17+Tabla1[[#This Row],[Valor CCE]]+$B$18)/3))*$B$13*Tabla1[[#This Row],[V m3 Bruto a otorgar]],0)</f>
        <v>0</v>
      </c>
    </row>
    <row r="988" spans="1:6" x14ac:dyDescent="0.25">
      <c r="A988" s="74" t="str">
        <f>IFERROR(VLOOKUP(Tabla1[[#This Row],[Nombre científico]],SISF_Nombres!$A$2:$B$1099,2,FALSE),0)</f>
        <v>Cacaona</v>
      </c>
      <c r="B988" s="72" t="s">
        <v>1314</v>
      </c>
      <c r="C988" s="73">
        <v>1</v>
      </c>
      <c r="D988" s="16"/>
      <c r="E988" s="81">
        <f>IFERROR(Tabla1[[#This Row],[Monto a pagar]]/Tabla1[[#This Row],[V m3 Bruto a otorgar]],0)</f>
        <v>0</v>
      </c>
      <c r="F988" s="82">
        <f>IFERROR((($B$14+$B$15)*(($B$17+Tabla1[[#This Row],[Valor CCE]]+$B$18)/3))*$B$13*Tabla1[[#This Row],[V m3 Bruto a otorgar]],0)</f>
        <v>0</v>
      </c>
    </row>
    <row r="989" spans="1:6" x14ac:dyDescent="0.25">
      <c r="A989" s="74" t="str">
        <f>IFERROR(VLOOKUP(Tabla1[[#This Row],[Nombre científico]],SISF_Nombres!$A$2:$B$1099,2,FALSE),0)</f>
        <v>Vainillo</v>
      </c>
      <c r="B989" s="72" t="s">
        <v>1315</v>
      </c>
      <c r="C989" s="73">
        <v>1</v>
      </c>
      <c r="D989" s="16"/>
      <c r="E989" s="81">
        <f>IFERROR(Tabla1[[#This Row],[Monto a pagar]]/Tabla1[[#This Row],[V m3 Bruto a otorgar]],0)</f>
        <v>0</v>
      </c>
      <c r="F989" s="82">
        <f>IFERROR((($B$14+$B$15)*(($B$17+Tabla1[[#This Row],[Valor CCE]]+$B$18)/3))*$B$13*Tabla1[[#This Row],[V m3 Bruto a otorgar]],0)</f>
        <v>0</v>
      </c>
    </row>
    <row r="990" spans="1:6" x14ac:dyDescent="0.25">
      <c r="A990" s="74" t="str">
        <f>IFERROR(VLOOKUP(Tabla1[[#This Row],[Nombre científico]],SISF_Nombres!$A$2:$B$1099,2,FALSE),0)</f>
        <v>Cedrón</v>
      </c>
      <c r="B990" s="72" t="s">
        <v>1316</v>
      </c>
      <c r="C990" s="73">
        <v>1</v>
      </c>
      <c r="D990" s="16"/>
      <c r="E990" s="81">
        <f>IFERROR(Tabla1[[#This Row],[Monto a pagar]]/Tabla1[[#This Row],[V m3 Bruto a otorgar]],0)</f>
        <v>0</v>
      </c>
      <c r="F990" s="82">
        <f>IFERROR((($B$14+$B$15)*(($B$17+Tabla1[[#This Row],[Valor CCE]]+$B$18)/3))*$B$13*Tabla1[[#This Row],[V m3 Bruto a otorgar]],0)</f>
        <v>0</v>
      </c>
    </row>
    <row r="991" spans="1:6" x14ac:dyDescent="0.25">
      <c r="A991" s="74" t="str">
        <f>IFERROR(VLOOKUP(Tabla1[[#This Row],[Nombre científico]],SISF_Nombres!$A$2:$B$1099,2,FALSE),0)</f>
        <v>Aceituno</v>
      </c>
      <c r="B991" s="72" t="s">
        <v>544</v>
      </c>
      <c r="C991" s="73">
        <v>1.7</v>
      </c>
      <c r="D991" s="16"/>
      <c r="E991" s="81">
        <f>IFERROR(Tabla1[[#This Row],[Monto a pagar]]/Tabla1[[#This Row],[V m3 Bruto a otorgar]],0)</f>
        <v>0</v>
      </c>
      <c r="F991" s="82">
        <f>IFERROR((($B$14+$B$15)*(($B$17+Tabla1[[#This Row],[Valor CCE]]+$B$18)/3))*$B$13*Tabla1[[#This Row],[V m3 Bruto a otorgar]],0)</f>
        <v>0</v>
      </c>
    </row>
    <row r="992" spans="1:6" x14ac:dyDescent="0.25">
      <c r="A992" s="74" t="str">
        <f>IFERROR(VLOOKUP(Tabla1[[#This Row],[Nombre científico]],SISF_Nombres!$A$2:$B$1099,2,FALSE),0)</f>
        <v>Pijiño</v>
      </c>
      <c r="B992" s="72" t="s">
        <v>1317</v>
      </c>
      <c r="C992" s="73">
        <v>1</v>
      </c>
      <c r="D992" s="16"/>
      <c r="E992" s="81">
        <f>IFERROR(Tabla1[[#This Row],[Monto a pagar]]/Tabla1[[#This Row],[V m3 Bruto a otorgar]],0)</f>
        <v>0</v>
      </c>
      <c r="F992" s="82">
        <f>IFERROR((($B$14+$B$15)*(($B$17+Tabla1[[#This Row],[Valor CCE]]+$B$18)/3))*$B$13*Tabla1[[#This Row],[V m3 Bruto a otorgar]],0)</f>
        <v>0</v>
      </c>
    </row>
    <row r="993" spans="1:6" x14ac:dyDescent="0.25">
      <c r="A993" s="74" t="str">
        <f>IFERROR(VLOOKUP(Tabla1[[#This Row],[Nombre científico]],SISF_Nombres!$A$2:$B$1099,2,FALSE),0)</f>
        <v>Pijiño</v>
      </c>
      <c r="B993" s="72" t="s">
        <v>1318</v>
      </c>
      <c r="C993" s="73">
        <v>1</v>
      </c>
      <c r="D993" s="16"/>
      <c r="E993" s="81">
        <f>IFERROR(Tabla1[[#This Row],[Monto a pagar]]/Tabla1[[#This Row],[V m3 Bruto a otorgar]],0)</f>
        <v>0</v>
      </c>
      <c r="F993" s="82">
        <f>IFERROR((($B$14+$B$15)*(($B$17+Tabla1[[#This Row],[Valor CCE]]+$B$18)/3))*$B$13*Tabla1[[#This Row],[V m3 Bruto a otorgar]],0)</f>
        <v>0</v>
      </c>
    </row>
    <row r="994" spans="1:6" x14ac:dyDescent="0.25">
      <c r="A994" s="74" t="str">
        <f>IFERROR(VLOOKUP(Tabla1[[#This Row],[Nombre científico]],SISF_Nombres!$A$2:$B$1099,2,FALSE),0)</f>
        <v>Limoncillo</v>
      </c>
      <c r="B994" s="72" t="s">
        <v>1319</v>
      </c>
      <c r="C994" s="73">
        <v>1</v>
      </c>
      <c r="D994" s="16"/>
      <c r="E994" s="81">
        <f>IFERROR(Tabla1[[#This Row],[Monto a pagar]]/Tabla1[[#This Row],[V m3 Bruto a otorgar]],0)</f>
        <v>0</v>
      </c>
      <c r="F994" s="82">
        <f>IFERROR((($B$14+$B$15)*(($B$17+Tabla1[[#This Row],[Valor CCE]]+$B$18)/3))*$B$13*Tabla1[[#This Row],[V m3 Bruto a otorgar]],0)</f>
        <v>0</v>
      </c>
    </row>
    <row r="995" spans="1:6" x14ac:dyDescent="0.25">
      <c r="A995" s="74" t="str">
        <f>IFERROR(VLOOKUP(Tabla1[[#This Row],[Nombre científico]],SISF_Nombres!$A$2:$B$1099,2,FALSE),0)</f>
        <v>Limoncillo</v>
      </c>
      <c r="B995" s="72" t="s">
        <v>1320</v>
      </c>
      <c r="C995" s="73">
        <v>1</v>
      </c>
      <c r="D995" s="16"/>
      <c r="E995" s="81">
        <f>IFERROR(Tabla1[[#This Row],[Monto a pagar]]/Tabla1[[#This Row],[V m3 Bruto a otorgar]],0)</f>
        <v>0</v>
      </c>
      <c r="F995" s="82">
        <f>IFERROR((($B$14+$B$15)*(($B$17+Tabla1[[#This Row],[Valor CCE]]+$B$18)/3))*$B$13*Tabla1[[#This Row],[V m3 Bruto a otorgar]],0)</f>
        <v>0</v>
      </c>
    </row>
    <row r="996" spans="1:6" x14ac:dyDescent="0.25">
      <c r="A996" s="74" t="str">
        <f>IFERROR(VLOOKUP(Tabla1[[#This Row],[Nombre científico]],SISF_Nombres!$A$2:$B$1099,2,FALSE),0)</f>
        <v>Jagüillo</v>
      </c>
      <c r="B996" s="72" t="s">
        <v>1321</v>
      </c>
      <c r="C996" s="73">
        <v>1</v>
      </c>
      <c r="D996" s="16"/>
      <c r="E996" s="81">
        <f>IFERROR(Tabla1[[#This Row],[Monto a pagar]]/Tabla1[[#This Row],[V m3 Bruto a otorgar]],0)</f>
        <v>0</v>
      </c>
      <c r="F996" s="82">
        <f>IFERROR((($B$14+$B$15)*(($B$17+Tabla1[[#This Row],[Valor CCE]]+$B$18)/3))*$B$13*Tabla1[[#This Row],[V m3 Bruto a otorgar]],0)</f>
        <v>0</v>
      </c>
    </row>
    <row r="997" spans="1:6" x14ac:dyDescent="0.25">
      <c r="A997" s="74" t="str">
        <f>IFERROR(VLOOKUP(Tabla1[[#This Row],[Nombre científico]],SISF_Nombres!$A$2:$B$1099,2,FALSE),0)</f>
        <v>Limoncillo</v>
      </c>
      <c r="B997" s="72" t="s">
        <v>1322</v>
      </c>
      <c r="C997" s="73">
        <v>1</v>
      </c>
      <c r="D997" s="16"/>
      <c r="E997" s="81">
        <f>IFERROR(Tabla1[[#This Row],[Monto a pagar]]/Tabla1[[#This Row],[V m3 Bruto a otorgar]],0)</f>
        <v>0</v>
      </c>
      <c r="F997" s="82">
        <f>IFERROR((($B$14+$B$15)*(($B$17+Tabla1[[#This Row],[Valor CCE]]+$B$18)/3))*$B$13*Tabla1[[#This Row],[V m3 Bruto a otorgar]],0)</f>
        <v>0</v>
      </c>
    </row>
    <row r="998" spans="1:6" x14ac:dyDescent="0.25">
      <c r="A998" s="74" t="str">
        <f>IFERROR(VLOOKUP(Tabla1[[#This Row],[Nombre científico]],SISF_Nombres!$A$2:$B$1099,2,FALSE),0)</f>
        <v>Limoncillo</v>
      </c>
      <c r="B998" s="72" t="s">
        <v>1323</v>
      </c>
      <c r="C998" s="73">
        <v>1</v>
      </c>
      <c r="D998" s="16"/>
      <c r="E998" s="81">
        <f>IFERROR(Tabla1[[#This Row],[Monto a pagar]]/Tabla1[[#This Row],[V m3 Bruto a otorgar]],0)</f>
        <v>0</v>
      </c>
      <c r="F998" s="82">
        <f>IFERROR((($B$14+$B$15)*(($B$17+Tabla1[[#This Row],[Valor CCE]]+$B$18)/3))*$B$13*Tabla1[[#This Row],[V m3 Bruto a otorgar]],0)</f>
        <v>0</v>
      </c>
    </row>
    <row r="999" spans="1:6" x14ac:dyDescent="0.25">
      <c r="A999" s="74" t="str">
        <f>IFERROR(VLOOKUP(Tabla1[[#This Row],[Nombre científico]],SISF_Nombres!$A$2:$B$1099,2,FALSE),0)</f>
        <v>Limón de Monte</v>
      </c>
      <c r="B999" s="72" t="s">
        <v>1324</v>
      </c>
      <c r="C999" s="73">
        <v>1</v>
      </c>
      <c r="D999" s="16"/>
      <c r="E999" s="81">
        <f>IFERROR(Tabla1[[#This Row],[Monto a pagar]]/Tabla1[[#This Row],[V m3 Bruto a otorgar]],0)</f>
        <v>0</v>
      </c>
      <c r="F999" s="82">
        <f>IFERROR((($B$14+$B$15)*(($B$17+Tabla1[[#This Row],[Valor CCE]]+$B$18)/3))*$B$13*Tabla1[[#This Row],[V m3 Bruto a otorgar]],0)</f>
        <v>0</v>
      </c>
    </row>
    <row r="1000" spans="1:6" x14ac:dyDescent="0.25">
      <c r="A1000" s="74" t="str">
        <f>IFERROR(VLOOKUP(Tabla1[[#This Row],[Nombre científico]],SISF_Nombres!$A$2:$B$1099,2,FALSE),0)</f>
        <v>Limoncillo</v>
      </c>
      <c r="B1000" s="72" t="s">
        <v>1325</v>
      </c>
      <c r="C1000" s="73">
        <v>1</v>
      </c>
      <c r="D1000" s="16"/>
      <c r="E1000" s="81">
        <f>IFERROR(Tabla1[[#This Row],[Monto a pagar]]/Tabla1[[#This Row],[V m3 Bruto a otorgar]],0)</f>
        <v>0</v>
      </c>
      <c r="F1000" s="82">
        <f>IFERROR((($B$14+$B$15)*(($B$17+Tabla1[[#This Row],[Valor CCE]]+$B$18)/3))*$B$13*Tabla1[[#This Row],[V m3 Bruto a otorgar]],0)</f>
        <v>0</v>
      </c>
    </row>
    <row r="1001" spans="1:6" x14ac:dyDescent="0.25">
      <c r="A1001" s="74" t="str">
        <f>IFERROR(VLOOKUP(Tabla1[[#This Row],[Nombre científico]],SISF_Nombres!$A$2:$B$1099,2,FALSE),0)</f>
        <v>Limoncillo</v>
      </c>
      <c r="B1001" s="72" t="s">
        <v>1326</v>
      </c>
      <c r="C1001" s="73">
        <v>1</v>
      </c>
      <c r="D1001" s="16"/>
      <c r="E1001" s="81">
        <f>IFERROR(Tabla1[[#This Row],[Monto a pagar]]/Tabla1[[#This Row],[V m3 Bruto a otorgar]],0)</f>
        <v>0</v>
      </c>
      <c r="F1001" s="82">
        <f>IFERROR((($B$14+$B$15)*(($B$17+Tabla1[[#This Row],[Valor CCE]]+$B$18)/3))*$B$13*Tabla1[[#This Row],[V m3 Bruto a otorgar]],0)</f>
        <v>0</v>
      </c>
    </row>
    <row r="1002" spans="1:6" x14ac:dyDescent="0.25">
      <c r="A1002" s="74" t="str">
        <f>IFERROR(VLOOKUP(Tabla1[[#This Row],[Nombre científico]],SISF_Nombres!$A$2:$B$1099,2,FALSE),0)</f>
        <v>Limón Cimarrón</v>
      </c>
      <c r="B1002" s="72" t="s">
        <v>1327</v>
      </c>
      <c r="C1002" s="73">
        <v>1</v>
      </c>
      <c r="D1002" s="16"/>
      <c r="E1002" s="81">
        <f>IFERROR(Tabla1[[#This Row],[Monto a pagar]]/Tabla1[[#This Row],[V m3 Bruto a otorgar]],0)</f>
        <v>0</v>
      </c>
      <c r="F1002" s="82">
        <f>IFERROR((($B$14+$B$15)*(($B$17+Tabla1[[#This Row],[Valor CCE]]+$B$18)/3))*$B$13*Tabla1[[#This Row],[V m3 Bruto a otorgar]],0)</f>
        <v>0</v>
      </c>
    </row>
    <row r="1003" spans="1:6" x14ac:dyDescent="0.25">
      <c r="A1003" s="74" t="str">
        <f>IFERROR(VLOOKUP(Tabla1[[#This Row],[Nombre científico]],SISF_Nombres!$A$2:$B$1099,2,FALSE),0)</f>
        <v>Limón de Monte</v>
      </c>
      <c r="B1003" s="72" t="s">
        <v>1328</v>
      </c>
      <c r="C1003" s="73">
        <v>1</v>
      </c>
      <c r="D1003" s="16"/>
      <c r="E1003" s="81">
        <f>IFERROR(Tabla1[[#This Row],[Monto a pagar]]/Tabla1[[#This Row],[V m3 Bruto a otorgar]],0)</f>
        <v>0</v>
      </c>
      <c r="F1003" s="82">
        <f>IFERROR((($B$14+$B$15)*(($B$17+Tabla1[[#This Row],[Valor CCE]]+$B$18)/3))*$B$13*Tabla1[[#This Row],[V m3 Bruto a otorgar]],0)</f>
        <v>0</v>
      </c>
    </row>
    <row r="1004" spans="1:6" x14ac:dyDescent="0.25">
      <c r="A1004" s="74" t="str">
        <f>IFERROR(VLOOKUP(Tabla1[[#This Row],[Nombre científico]],SISF_Nombres!$A$2:$B$1099,2,FALSE),0)</f>
        <v>Limoncillo</v>
      </c>
      <c r="B1004" s="72" t="s">
        <v>1329</v>
      </c>
      <c r="C1004" s="73">
        <v>1</v>
      </c>
      <c r="D1004" s="16"/>
      <c r="E1004" s="81">
        <f>IFERROR(Tabla1[[#This Row],[Monto a pagar]]/Tabla1[[#This Row],[V m3 Bruto a otorgar]],0)</f>
        <v>0</v>
      </c>
      <c r="F1004" s="82">
        <f>IFERROR((($B$14+$B$15)*(($B$17+Tabla1[[#This Row],[Valor CCE]]+$B$18)/3))*$B$13*Tabla1[[#This Row],[V m3 Bruto a otorgar]],0)</f>
        <v>0</v>
      </c>
    </row>
    <row r="1005" spans="1:6" x14ac:dyDescent="0.25">
      <c r="A1005" s="74" t="str">
        <f>IFERROR(VLOOKUP(Tabla1[[#This Row],[Nombre científico]],SISF_Nombres!$A$2:$B$1099,2,FALSE),0)</f>
        <v>Cadillo</v>
      </c>
      <c r="B1005" s="72" t="s">
        <v>1330</v>
      </c>
      <c r="C1005" s="73">
        <v>1</v>
      </c>
      <c r="D1005" s="16"/>
      <c r="E1005" s="81">
        <f>IFERROR(Tabla1[[#This Row],[Monto a pagar]]/Tabla1[[#This Row],[V m3 Bruto a otorgar]],0)</f>
        <v>0</v>
      </c>
      <c r="F1005" s="82">
        <f>IFERROR((($B$14+$B$15)*(($B$17+Tabla1[[#This Row],[Valor CCE]]+$B$18)/3))*$B$13*Tabla1[[#This Row],[V m3 Bruto a otorgar]],0)</f>
        <v>0</v>
      </c>
    </row>
    <row r="1006" spans="1:6" x14ac:dyDescent="0.25">
      <c r="A1006" s="74" t="str">
        <f>IFERROR(VLOOKUP(Tabla1[[#This Row],[Nombre científico]],SISF_Nombres!$A$2:$B$1099,2,FALSE),0)</f>
        <v>Táparo Negro</v>
      </c>
      <c r="B1006" s="72" t="s">
        <v>1331</v>
      </c>
      <c r="C1006" s="73">
        <v>1</v>
      </c>
      <c r="D1006" s="16"/>
      <c r="E1006" s="81">
        <f>IFERROR(Tabla1[[#This Row],[Monto a pagar]]/Tabla1[[#This Row],[V m3 Bruto a otorgar]],0)</f>
        <v>0</v>
      </c>
      <c r="F1006" s="82">
        <f>IFERROR((($B$14+$B$15)*(($B$17+Tabla1[[#This Row],[Valor CCE]]+$B$18)/3))*$B$13*Tabla1[[#This Row],[V m3 Bruto a otorgar]],0)</f>
        <v>0</v>
      </c>
    </row>
    <row r="1007" spans="1:6" x14ac:dyDescent="0.25">
      <c r="A1007" s="74" t="str">
        <f>IFERROR(VLOOKUP(Tabla1[[#This Row],[Nombre científico]],SISF_Nombres!$A$2:$B$1099,2,FALSE),0)</f>
        <v>Zancona</v>
      </c>
      <c r="B1007" s="72" t="s">
        <v>1332</v>
      </c>
      <c r="C1007" s="73">
        <v>1</v>
      </c>
      <c r="D1007" s="16"/>
      <c r="E1007" s="81">
        <f>IFERROR(Tabla1[[#This Row],[Monto a pagar]]/Tabla1[[#This Row],[V m3 Bruto a otorgar]],0)</f>
        <v>0</v>
      </c>
      <c r="F1007" s="82">
        <f>IFERROR((($B$14+$B$15)*(($B$17+Tabla1[[#This Row],[Valor CCE]]+$B$18)/3))*$B$13*Tabla1[[#This Row],[V m3 Bruto a otorgar]],0)</f>
        <v>0</v>
      </c>
    </row>
    <row r="1008" spans="1:6" x14ac:dyDescent="0.25">
      <c r="A1008" s="74" t="str">
        <f>IFERROR(VLOOKUP(Tabla1[[#This Row],[Nombre científico]],SISF_Nombres!$A$2:$B$1099,2,FALSE),0)</f>
        <v>Zacaemula</v>
      </c>
      <c r="B1008" s="72" t="s">
        <v>1333</v>
      </c>
      <c r="C1008" s="73">
        <v>1</v>
      </c>
      <c r="D1008" s="16"/>
      <c r="E1008" s="81">
        <f>IFERROR(Tabla1[[#This Row],[Monto a pagar]]/Tabla1[[#This Row],[V m3 Bruto a otorgar]],0)</f>
        <v>0</v>
      </c>
      <c r="F1008" s="82">
        <f>IFERROR((($B$14+$B$15)*(($B$17+Tabla1[[#This Row],[Valor CCE]]+$B$18)/3))*$B$13*Tabla1[[#This Row],[V m3 Bruto a otorgar]],0)</f>
        <v>0</v>
      </c>
    </row>
    <row r="1009" spans="1:6" x14ac:dyDescent="0.25">
      <c r="A1009" s="74" t="str">
        <f>IFERROR(VLOOKUP(Tabla1[[#This Row],[Nombre científico]],SISF_Nombres!$A$2:$B$1099,2,FALSE),0)</f>
        <v>Hierba Mora</v>
      </c>
      <c r="B1009" s="72" t="s">
        <v>1334</v>
      </c>
      <c r="C1009" s="73">
        <v>1</v>
      </c>
      <c r="D1009" s="16"/>
      <c r="E1009" s="81">
        <f>IFERROR(Tabla1[[#This Row],[Monto a pagar]]/Tabla1[[#This Row],[V m3 Bruto a otorgar]],0)</f>
        <v>0</v>
      </c>
      <c r="F1009" s="82">
        <f>IFERROR((($B$14+$B$15)*(($B$17+Tabla1[[#This Row],[Valor CCE]]+$B$18)/3))*$B$13*Tabla1[[#This Row],[V m3 Bruto a otorgar]],0)</f>
        <v>0</v>
      </c>
    </row>
    <row r="1010" spans="1:6" x14ac:dyDescent="0.25">
      <c r="A1010" s="74" t="str">
        <f>IFERROR(VLOOKUP(Tabla1[[#This Row],[Nombre científico]],SISF_Nombres!$A$2:$B$1099,2,FALSE),0)</f>
        <v>Tomate de Monte</v>
      </c>
      <c r="B1010" s="72" t="s">
        <v>1335</v>
      </c>
      <c r="C1010" s="73">
        <v>1</v>
      </c>
      <c r="D1010" s="16"/>
      <c r="E1010" s="81">
        <f>IFERROR(Tabla1[[#This Row],[Monto a pagar]]/Tabla1[[#This Row],[V m3 Bruto a otorgar]],0)</f>
        <v>0</v>
      </c>
      <c r="F1010" s="82">
        <f>IFERROR((($B$14+$B$15)*(($B$17+Tabla1[[#This Row],[Valor CCE]]+$B$18)/3))*$B$13*Tabla1[[#This Row],[V m3 Bruto a otorgar]],0)</f>
        <v>0</v>
      </c>
    </row>
    <row r="1011" spans="1:6" x14ac:dyDescent="0.25">
      <c r="A1011" s="74" t="str">
        <f>IFERROR(VLOOKUP(Tabla1[[#This Row],[Nombre científico]],SISF_Nombres!$A$2:$B$1099,2,FALSE),0)</f>
        <v>Frutillo</v>
      </c>
      <c r="B1011" s="72" t="s">
        <v>1336</v>
      </c>
      <c r="C1011" s="73">
        <v>1</v>
      </c>
      <c r="D1011" s="16"/>
      <c r="E1011" s="81">
        <f>IFERROR(Tabla1[[#This Row],[Monto a pagar]]/Tabla1[[#This Row],[V m3 Bruto a otorgar]],0)</f>
        <v>0</v>
      </c>
      <c r="F1011" s="82">
        <f>IFERROR((($B$14+$B$15)*(($B$17+Tabla1[[#This Row],[Valor CCE]]+$B$18)/3))*$B$13*Tabla1[[#This Row],[V m3 Bruto a otorgar]],0)</f>
        <v>0</v>
      </c>
    </row>
    <row r="1012" spans="1:6" x14ac:dyDescent="0.25">
      <c r="A1012" s="74" t="str">
        <f>IFERROR(VLOOKUP(Tabla1[[#This Row],[Nombre científico]],SISF_Nombres!$A$2:$B$1099,2,FALSE),0)</f>
        <v>Frutillo</v>
      </c>
      <c r="B1012" s="72" t="s">
        <v>1337</v>
      </c>
      <c r="C1012" s="73">
        <v>1</v>
      </c>
      <c r="D1012" s="16"/>
      <c r="E1012" s="81">
        <f>IFERROR(Tabla1[[#This Row],[Monto a pagar]]/Tabla1[[#This Row],[V m3 Bruto a otorgar]],0)</f>
        <v>0</v>
      </c>
      <c r="F1012" s="82">
        <f>IFERROR((($B$14+$B$15)*(($B$17+Tabla1[[#This Row],[Valor CCE]]+$B$18)/3))*$B$13*Tabla1[[#This Row],[V m3 Bruto a otorgar]],0)</f>
        <v>0</v>
      </c>
    </row>
    <row r="1013" spans="1:6" x14ac:dyDescent="0.25">
      <c r="A1013" s="74" t="str">
        <f>IFERROR(VLOOKUP(Tabla1[[#This Row],[Nombre científico]],SISF_Nombres!$A$2:$B$1099,2,FALSE),0)</f>
        <v>Sauco Macho</v>
      </c>
      <c r="B1013" s="72" t="s">
        <v>1338</v>
      </c>
      <c r="C1013" s="73">
        <v>1</v>
      </c>
      <c r="D1013" s="16"/>
      <c r="E1013" s="81">
        <f>IFERROR(Tabla1[[#This Row],[Monto a pagar]]/Tabla1[[#This Row],[V m3 Bruto a otorgar]],0)</f>
        <v>0</v>
      </c>
      <c r="F1013" s="82">
        <f>IFERROR((($B$14+$B$15)*(($B$17+Tabla1[[#This Row],[Valor CCE]]+$B$18)/3))*$B$13*Tabla1[[#This Row],[V m3 Bruto a otorgar]],0)</f>
        <v>0</v>
      </c>
    </row>
    <row r="1014" spans="1:6" x14ac:dyDescent="0.25">
      <c r="A1014" s="74" t="str">
        <f>IFERROR(VLOOKUP(Tabla1[[#This Row],[Nombre científico]],SISF_Nombres!$A$2:$B$1099,2,FALSE),0)</f>
        <v>Frutillo</v>
      </c>
      <c r="B1014" s="72" t="s">
        <v>1339</v>
      </c>
      <c r="C1014" s="73">
        <v>1</v>
      </c>
      <c r="D1014" s="16"/>
      <c r="E1014" s="81">
        <f>IFERROR(Tabla1[[#This Row],[Monto a pagar]]/Tabla1[[#This Row],[V m3 Bruto a otorgar]],0)</f>
        <v>0</v>
      </c>
      <c r="F1014" s="82">
        <f>IFERROR((($B$14+$B$15)*(($B$17+Tabla1[[#This Row],[Valor CCE]]+$B$18)/3))*$B$13*Tabla1[[#This Row],[V m3 Bruto a otorgar]],0)</f>
        <v>0</v>
      </c>
    </row>
    <row r="1015" spans="1:6" x14ac:dyDescent="0.25">
      <c r="A1015" s="74" t="str">
        <f>IFERROR(VLOOKUP(Tabla1[[#This Row],[Nombre científico]],SISF_Nombres!$A$2:$B$1099,2,FALSE),0)</f>
        <v>Rajateta</v>
      </c>
      <c r="B1015" s="72" t="s">
        <v>1340</v>
      </c>
      <c r="C1015" s="73">
        <v>1</v>
      </c>
      <c r="D1015" s="16"/>
      <c r="E1015" s="81">
        <f>IFERROR(Tabla1[[#This Row],[Monto a pagar]]/Tabla1[[#This Row],[V m3 Bruto a otorgar]],0)</f>
        <v>0</v>
      </c>
      <c r="F1015" s="82">
        <f>IFERROR((($B$14+$B$15)*(($B$17+Tabla1[[#This Row],[Valor CCE]]+$B$18)/3))*$B$13*Tabla1[[#This Row],[V m3 Bruto a otorgar]],0)</f>
        <v>0</v>
      </c>
    </row>
    <row r="1016" spans="1:6" x14ac:dyDescent="0.25">
      <c r="A1016" s="74" t="str">
        <f>IFERROR(VLOOKUP(Tabla1[[#This Row],[Nombre científico]],SISF_Nombres!$A$2:$B$1099,2,FALSE),0)</f>
        <v>Yerba Mora</v>
      </c>
      <c r="B1016" s="72" t="s">
        <v>1341</v>
      </c>
      <c r="C1016" s="73">
        <v>1</v>
      </c>
      <c r="D1016" s="16"/>
      <c r="E1016" s="81">
        <f>IFERROR(Tabla1[[#This Row],[Monto a pagar]]/Tabla1[[#This Row],[V m3 Bruto a otorgar]],0)</f>
        <v>0</v>
      </c>
      <c r="F1016" s="82">
        <f>IFERROR((($B$14+$B$15)*(($B$17+Tabla1[[#This Row],[Valor CCE]]+$B$18)/3))*$B$13*Tabla1[[#This Row],[V m3 Bruto a otorgar]],0)</f>
        <v>0</v>
      </c>
    </row>
    <row r="1017" spans="1:6" x14ac:dyDescent="0.25">
      <c r="A1017" s="74" t="str">
        <f>IFERROR(VLOOKUP(Tabla1[[#This Row],[Nombre científico]],SISF_Nombres!$A$2:$B$1099,2,FALSE),0)</f>
        <v>Friegaplatos</v>
      </c>
      <c r="B1017" s="72" t="s">
        <v>1342</v>
      </c>
      <c r="C1017" s="73">
        <v>1</v>
      </c>
      <c r="D1017" s="16"/>
      <c r="E1017" s="81">
        <f>IFERROR(Tabla1[[#This Row],[Monto a pagar]]/Tabla1[[#This Row],[V m3 Bruto a otorgar]],0)</f>
        <v>0</v>
      </c>
      <c r="F1017" s="82">
        <f>IFERROR((($B$14+$B$15)*(($B$17+Tabla1[[#This Row],[Valor CCE]]+$B$18)/3))*$B$13*Tabla1[[#This Row],[V m3 Bruto a otorgar]],0)</f>
        <v>0</v>
      </c>
    </row>
    <row r="1018" spans="1:6" x14ac:dyDescent="0.25">
      <c r="A1018" s="74" t="str">
        <f>IFERROR(VLOOKUP(Tabla1[[#This Row],[Nombre científico]],SISF_Nombres!$A$2:$B$1099,2,FALSE),0)</f>
        <v>Borrachero</v>
      </c>
      <c r="B1018" s="72" t="s">
        <v>1343</v>
      </c>
      <c r="C1018" s="73">
        <v>1</v>
      </c>
      <c r="D1018" s="16"/>
      <c r="E1018" s="81">
        <f>IFERROR(Tabla1[[#This Row],[Monto a pagar]]/Tabla1[[#This Row],[V m3 Bruto a otorgar]],0)</f>
        <v>0</v>
      </c>
      <c r="F1018" s="82">
        <f>IFERROR((($B$14+$B$15)*(($B$17+Tabla1[[#This Row],[Valor CCE]]+$B$18)/3))*$B$13*Tabla1[[#This Row],[V m3 Bruto a otorgar]],0)</f>
        <v>0</v>
      </c>
    </row>
    <row r="1019" spans="1:6" x14ac:dyDescent="0.25">
      <c r="A1019" s="74" t="str">
        <f>IFERROR(VLOOKUP(Tabla1[[#This Row],[Nombre científico]],SISF_Nombres!$A$2:$B$1099,2,FALSE),0)</f>
        <v>Lulo</v>
      </c>
      <c r="B1019" s="72" t="s">
        <v>1344</v>
      </c>
      <c r="C1019" s="73">
        <v>1</v>
      </c>
      <c r="D1019" s="16"/>
      <c r="E1019" s="81">
        <f>IFERROR(Tabla1[[#This Row],[Monto a pagar]]/Tabla1[[#This Row],[V m3 Bruto a otorgar]],0)</f>
        <v>0</v>
      </c>
      <c r="F1019" s="82">
        <f>IFERROR((($B$14+$B$15)*(($B$17+Tabla1[[#This Row],[Valor CCE]]+$B$18)/3))*$B$13*Tabla1[[#This Row],[V m3 Bruto a otorgar]],0)</f>
        <v>0</v>
      </c>
    </row>
    <row r="1020" spans="1:6" x14ac:dyDescent="0.25">
      <c r="A1020" s="74" t="str">
        <f>IFERROR(VLOOKUP(Tabla1[[#This Row],[Nombre científico]],SISF_Nombres!$A$2:$B$1099,2,FALSE),0)</f>
        <v>Guaimaro</v>
      </c>
      <c r="B1020" s="72" t="s">
        <v>1345</v>
      </c>
      <c r="C1020" s="73">
        <v>1</v>
      </c>
      <c r="D1020" s="16"/>
      <c r="E1020" s="81">
        <f>IFERROR(Tabla1[[#This Row],[Monto a pagar]]/Tabla1[[#This Row],[V m3 Bruto a otorgar]],0)</f>
        <v>0</v>
      </c>
      <c r="F1020" s="82">
        <f>IFERROR((($B$14+$B$15)*(($B$17+Tabla1[[#This Row],[Valor CCE]]+$B$18)/3))*$B$13*Tabla1[[#This Row],[V m3 Bruto a otorgar]],0)</f>
        <v>0</v>
      </c>
    </row>
    <row r="1021" spans="1:6" x14ac:dyDescent="0.25">
      <c r="A1021" s="74" t="str">
        <f>IFERROR(VLOOKUP(Tabla1[[#This Row],[Nombre científico]],SISF_Nombres!$A$2:$B$1099,2,FALSE),0)</f>
        <v>Lechero</v>
      </c>
      <c r="B1021" s="72" t="s">
        <v>1346</v>
      </c>
      <c r="C1021" s="73">
        <v>1</v>
      </c>
      <c r="D1021" s="16"/>
      <c r="E1021" s="81">
        <f>IFERROR(Tabla1[[#This Row],[Monto a pagar]]/Tabla1[[#This Row],[V m3 Bruto a otorgar]],0)</f>
        <v>0</v>
      </c>
      <c r="F1021" s="82">
        <f>IFERROR((($B$14+$B$15)*(($B$17+Tabla1[[#This Row],[Valor CCE]]+$B$18)/3))*$B$13*Tabla1[[#This Row],[V m3 Bruto a otorgar]],0)</f>
        <v>0</v>
      </c>
    </row>
    <row r="1022" spans="1:6" x14ac:dyDescent="0.25">
      <c r="A1022" s="74" t="str">
        <f>IFERROR(VLOOKUP(Tabla1[[#This Row],[Nombre científico]],SISF_Nombres!$A$2:$B$1099,2,FALSE),0)</f>
        <v>Lechero</v>
      </c>
      <c r="B1022" s="72" t="s">
        <v>1347</v>
      </c>
      <c r="C1022" s="73">
        <v>1</v>
      </c>
      <c r="D1022" s="16"/>
      <c r="E1022" s="81">
        <f>IFERROR(Tabla1[[#This Row],[Monto a pagar]]/Tabla1[[#This Row],[V m3 Bruto a otorgar]],0)</f>
        <v>0</v>
      </c>
      <c r="F1022" s="82">
        <f>IFERROR((($B$14+$B$15)*(($B$17+Tabla1[[#This Row],[Valor CCE]]+$B$18)/3))*$B$13*Tabla1[[#This Row],[V m3 Bruto a otorgar]],0)</f>
        <v>0</v>
      </c>
    </row>
    <row r="1023" spans="1:6" x14ac:dyDescent="0.25">
      <c r="A1023" s="74" t="str">
        <f>IFERROR(VLOOKUP(Tabla1[[#This Row],[Nombre científico]],SISF_Nombres!$A$2:$B$1099,2,FALSE),0)</f>
        <v>Quematatabro</v>
      </c>
      <c r="B1023" s="72" t="s">
        <v>1348</v>
      </c>
      <c r="C1023" s="73">
        <v>1</v>
      </c>
      <c r="D1023" s="16"/>
      <c r="E1023" s="81">
        <f>IFERROR(Tabla1[[#This Row],[Monto a pagar]]/Tabla1[[#This Row],[V m3 Bruto a otorgar]],0)</f>
        <v>0</v>
      </c>
      <c r="F1023" s="82">
        <f>IFERROR((($B$14+$B$15)*(($B$17+Tabla1[[#This Row],[Valor CCE]]+$B$18)/3))*$B$13*Tabla1[[#This Row],[V m3 Bruto a otorgar]],0)</f>
        <v>0</v>
      </c>
    </row>
    <row r="1024" spans="1:6" x14ac:dyDescent="0.25">
      <c r="A1024" s="74" t="str">
        <f>IFERROR(VLOOKUP(Tabla1[[#This Row],[Nombre científico]],SISF_Nombres!$A$2:$B$1099,2,FALSE),0)</f>
        <v>Tulipan Africano</v>
      </c>
      <c r="B1024" s="75" t="s">
        <v>2261</v>
      </c>
      <c r="C1024" s="73">
        <v>1</v>
      </c>
      <c r="D1024" s="16"/>
      <c r="E1024" s="81">
        <f>IFERROR(Tabla1[[#This Row],[Monto a pagar]]/Tabla1[[#This Row],[V m3 Bruto a otorgar]],0)</f>
        <v>0</v>
      </c>
      <c r="F1024" s="82">
        <f>IFERROR((($B$14+$B$15)*(($B$17+Tabla1[[#This Row],[Valor CCE]]+$B$18)/3))*$B$13*Tabla1[[#This Row],[V m3 Bruto a otorgar]],0)</f>
        <v>0</v>
      </c>
    </row>
    <row r="1025" spans="1:6" x14ac:dyDescent="0.25">
      <c r="A1025" s="74" t="str">
        <f>IFERROR(VLOOKUP(Tabla1[[#This Row],[Nombre científico]],SISF_Nombres!$A$2:$B$1099,2,FALSE),0)</f>
        <v>Hobo</v>
      </c>
      <c r="B1025" s="72" t="s">
        <v>547</v>
      </c>
      <c r="C1025" s="73">
        <v>1.7</v>
      </c>
      <c r="D1025" s="16"/>
      <c r="E1025" s="81">
        <f>IFERROR(Tabla1[[#This Row],[Monto a pagar]]/Tabla1[[#This Row],[V m3 Bruto a otorgar]],0)</f>
        <v>0</v>
      </c>
      <c r="F1025" s="82">
        <f>IFERROR((($B$14+$B$15)*(($B$17+Tabla1[[#This Row],[Valor CCE]]+$B$18)/3))*$B$13*Tabla1[[#This Row],[V m3 Bruto a otorgar]],0)</f>
        <v>0</v>
      </c>
    </row>
    <row r="1026" spans="1:6" x14ac:dyDescent="0.25">
      <c r="A1026" s="74" t="str">
        <f>IFERROR(VLOOKUP(Tabla1[[#This Row],[Nombre científico]],SISF_Nombres!$A$2:$B$1099,2,FALSE),0)</f>
        <v>Ciruelo</v>
      </c>
      <c r="B1026" s="72" t="s">
        <v>1349</v>
      </c>
      <c r="C1026" s="73">
        <v>1</v>
      </c>
      <c r="D1026" s="16"/>
      <c r="E1026" s="81">
        <f>IFERROR(Tabla1[[#This Row],[Monto a pagar]]/Tabla1[[#This Row],[V m3 Bruto a otorgar]],0)</f>
        <v>0</v>
      </c>
      <c r="F1026" s="82">
        <f>IFERROR((($B$14+$B$15)*(($B$17+Tabla1[[#This Row],[Valor CCE]]+$B$18)/3))*$B$13*Tabla1[[#This Row],[V m3 Bruto a otorgar]],0)</f>
        <v>0</v>
      </c>
    </row>
    <row r="1027" spans="1:6" x14ac:dyDescent="0.25">
      <c r="A1027" s="74" t="str">
        <f>IFERROR(VLOOKUP(Tabla1[[#This Row],[Nombre científico]],SISF_Nombres!$A$2:$B$1099,2,FALSE),0)</f>
        <v>Ciruela</v>
      </c>
      <c r="B1027" s="72" t="s">
        <v>1350</v>
      </c>
      <c r="C1027" s="73">
        <v>1</v>
      </c>
      <c r="D1027" s="16"/>
      <c r="E1027" s="81">
        <f>IFERROR(Tabla1[[#This Row],[Monto a pagar]]/Tabla1[[#This Row],[V m3 Bruto a otorgar]],0)</f>
        <v>0</v>
      </c>
      <c r="F1027" s="82">
        <f>IFERROR((($B$14+$B$15)*(($B$17+Tabla1[[#This Row],[Valor CCE]]+$B$18)/3))*$B$13*Tabla1[[#This Row],[V m3 Bruto a otorgar]],0)</f>
        <v>0</v>
      </c>
    </row>
    <row r="1028" spans="1:6" x14ac:dyDescent="0.25">
      <c r="A1028" s="74" t="str">
        <f>IFERROR(VLOOKUP(Tabla1[[#This Row],[Nombre científico]],SISF_Nombres!$A$2:$B$1099,2,FALSE),0)</f>
        <v>Ciruelo</v>
      </c>
      <c r="B1028" s="72" t="s">
        <v>1351</v>
      </c>
      <c r="C1028" s="73">
        <v>1</v>
      </c>
      <c r="D1028" s="16"/>
      <c r="E1028" s="81">
        <f>IFERROR(Tabla1[[#This Row],[Monto a pagar]]/Tabla1[[#This Row],[V m3 Bruto a otorgar]],0)</f>
        <v>0</v>
      </c>
      <c r="F1028" s="82">
        <f>IFERROR((($B$14+$B$15)*(($B$17+Tabla1[[#This Row],[Valor CCE]]+$B$18)/3))*$B$13*Tabla1[[#This Row],[V m3 Bruto a otorgar]],0)</f>
        <v>0</v>
      </c>
    </row>
    <row r="1029" spans="1:6" x14ac:dyDescent="0.25">
      <c r="A1029" s="74" t="str">
        <f>IFERROR(VLOOKUP(Tabla1[[#This Row],[Nombre científico]],SISF_Nombres!$A$2:$B$1099,2,FALSE),0)</f>
        <v>Camajón</v>
      </c>
      <c r="B1029" s="72" t="s">
        <v>549</v>
      </c>
      <c r="C1029" s="73">
        <v>1.7</v>
      </c>
      <c r="D1029" s="16"/>
      <c r="E1029" s="81">
        <f>IFERROR(Tabla1[[#This Row],[Monto a pagar]]/Tabla1[[#This Row],[V m3 Bruto a otorgar]],0)</f>
        <v>0</v>
      </c>
      <c r="F1029" s="82">
        <f>IFERROR((($B$14+$B$15)*(($B$17+Tabla1[[#This Row],[Valor CCE]]+$B$18)/3))*$B$13*Tabla1[[#This Row],[V m3 Bruto a otorgar]],0)</f>
        <v>0</v>
      </c>
    </row>
    <row r="1030" spans="1:6" x14ac:dyDescent="0.25">
      <c r="A1030" s="74" t="str">
        <f>IFERROR(VLOOKUP(Tabla1[[#This Row],[Nombre científico]],SISF_Nombres!$A$2:$B$1099,2,FALSE),0)</f>
        <v>Camajón</v>
      </c>
      <c r="B1030" s="72" t="s">
        <v>1352</v>
      </c>
      <c r="C1030" s="73">
        <v>1</v>
      </c>
      <c r="D1030" s="16"/>
      <c r="E1030" s="81">
        <f>IFERROR(Tabla1[[#This Row],[Monto a pagar]]/Tabla1[[#This Row],[V m3 Bruto a otorgar]],0)</f>
        <v>0</v>
      </c>
      <c r="F1030" s="82">
        <f>IFERROR((($B$14+$B$15)*(($B$17+Tabla1[[#This Row],[Valor CCE]]+$B$18)/3))*$B$13*Tabla1[[#This Row],[V m3 Bruto a otorgar]],0)</f>
        <v>0</v>
      </c>
    </row>
    <row r="1031" spans="1:6" x14ac:dyDescent="0.25">
      <c r="A1031" s="74" t="str">
        <f>IFERROR(VLOOKUP(Tabla1[[#This Row],[Nombre científico]],SISF_Nombres!$A$2:$B$1099,2,FALSE),0)</f>
        <v>Mataperros</v>
      </c>
      <c r="B1031" s="72" t="s">
        <v>1353</v>
      </c>
      <c r="C1031" s="73">
        <v>1</v>
      </c>
      <c r="D1031" s="16"/>
      <c r="E1031" s="81">
        <f>IFERROR(Tabla1[[#This Row],[Monto a pagar]]/Tabla1[[#This Row],[V m3 Bruto a otorgar]],0)</f>
        <v>0</v>
      </c>
      <c r="F1031" s="82">
        <f>IFERROR((($B$14+$B$15)*(($B$17+Tabla1[[#This Row],[Valor CCE]]+$B$18)/3))*$B$13*Tabla1[[#This Row],[V m3 Bruto a otorgar]],0)</f>
        <v>0</v>
      </c>
    </row>
    <row r="1032" spans="1:6" x14ac:dyDescent="0.25">
      <c r="A1032" s="74" t="str">
        <f>IFERROR(VLOOKUP(Tabla1[[#This Row],[Nombre científico]],SISF_Nombres!$A$2:$B$1099,2,FALSE),0)</f>
        <v>Ajicillo</v>
      </c>
      <c r="B1032" s="72" t="s">
        <v>1354</v>
      </c>
      <c r="C1032" s="73">
        <v>1</v>
      </c>
      <c r="D1032" s="16"/>
      <c r="E1032" s="81">
        <f>IFERROR(Tabla1[[#This Row],[Monto a pagar]]/Tabla1[[#This Row],[V m3 Bruto a otorgar]],0)</f>
        <v>0</v>
      </c>
      <c r="F1032" s="82">
        <f>IFERROR((($B$14+$B$15)*(($B$17+Tabla1[[#This Row],[Valor CCE]]+$B$18)/3))*$B$13*Tabla1[[#This Row],[V m3 Bruto a otorgar]],0)</f>
        <v>0</v>
      </c>
    </row>
    <row r="1033" spans="1:6" x14ac:dyDescent="0.25">
      <c r="A1033" s="74" t="str">
        <f>IFERROR(VLOOKUP(Tabla1[[#This Row],[Nombre científico]],SISF_Nombres!$A$2:$B$1099,2,FALSE),0)</f>
        <v>Coroco</v>
      </c>
      <c r="B1033" s="72" t="s">
        <v>1355</v>
      </c>
      <c r="C1033" s="73">
        <v>1</v>
      </c>
      <c r="D1033" s="16"/>
      <c r="E1033" s="81">
        <f>IFERROR(Tabla1[[#This Row],[Monto a pagar]]/Tabla1[[#This Row],[V m3 Bruto a otorgar]],0)</f>
        <v>0</v>
      </c>
      <c r="F1033" s="82">
        <f>IFERROR((($B$14+$B$15)*(($B$17+Tabla1[[#This Row],[Valor CCE]]+$B$18)/3))*$B$13*Tabla1[[#This Row],[V m3 Bruto a otorgar]],0)</f>
        <v>0</v>
      </c>
    </row>
    <row r="1034" spans="1:6" x14ac:dyDescent="0.25">
      <c r="A1034" s="74" t="str">
        <f>IFERROR(VLOOKUP(Tabla1[[#This Row],[Nombre científico]],SISF_Nombres!$A$2:$B$1099,2,FALSE),0)</f>
        <v>Cucharo</v>
      </c>
      <c r="B1034" s="72" t="s">
        <v>1356</v>
      </c>
      <c r="C1034" s="73">
        <v>1</v>
      </c>
      <c r="D1034" s="16"/>
      <c r="E1034" s="81">
        <f>IFERROR(Tabla1[[#This Row],[Monto a pagar]]/Tabla1[[#This Row],[V m3 Bruto a otorgar]],0)</f>
        <v>0</v>
      </c>
      <c r="F1034" s="82">
        <f>IFERROR((($B$14+$B$15)*(($B$17+Tabla1[[#This Row],[Valor CCE]]+$B$18)/3))*$B$13*Tabla1[[#This Row],[V m3 Bruto a otorgar]],0)</f>
        <v>0</v>
      </c>
    </row>
    <row r="1035" spans="1:6" x14ac:dyDescent="0.25">
      <c r="A1035" s="74" t="str">
        <f>IFERROR(VLOOKUP(Tabla1[[#This Row],[Nombre científico]],SISF_Nombres!$A$2:$B$1099,2,FALSE),0)</f>
        <v>Caoba</v>
      </c>
      <c r="B1035" s="72" t="s">
        <v>553</v>
      </c>
      <c r="C1035" s="73">
        <v>2.7</v>
      </c>
      <c r="D1035" s="16"/>
      <c r="E1035" s="81">
        <f>IFERROR(Tabla1[[#This Row],[Monto a pagar]]/Tabla1[[#This Row],[V m3 Bruto a otorgar]],0)</f>
        <v>0</v>
      </c>
      <c r="F1035" s="82">
        <f>IFERROR((($B$14+$B$15)*(($B$17+Tabla1[[#This Row],[Valor CCE]]+$B$18)/3))*$B$13*Tabla1[[#This Row],[V m3 Bruto a otorgar]],0)</f>
        <v>0</v>
      </c>
    </row>
    <row r="1036" spans="1:6" x14ac:dyDescent="0.25">
      <c r="A1036" s="74" t="str">
        <f>IFERROR(VLOOKUP(Tabla1[[#This Row],[Nombre científico]],SISF_Nombres!$A$2:$B$1099,2,FALSE),0)</f>
        <v>Swingle</v>
      </c>
      <c r="B1036" s="72" t="s">
        <v>1357</v>
      </c>
      <c r="C1036" s="73">
        <v>1</v>
      </c>
      <c r="D1036" s="16"/>
      <c r="E1036" s="81">
        <f>IFERROR(Tabla1[[#This Row],[Monto a pagar]]/Tabla1[[#This Row],[V m3 Bruto a otorgar]],0)</f>
        <v>0</v>
      </c>
      <c r="F1036" s="82">
        <f>IFERROR((($B$14+$B$15)*(($B$17+Tabla1[[#This Row],[Valor CCE]]+$B$18)/3))*$B$13*Tabla1[[#This Row],[V m3 Bruto a otorgar]],0)</f>
        <v>0</v>
      </c>
    </row>
    <row r="1037" spans="1:6" x14ac:dyDescent="0.25">
      <c r="A1037" s="74" t="str">
        <f>IFERROR(VLOOKUP(Tabla1[[#This Row],[Nombre científico]],SISF_Nombres!$A$2:$B$1099,2,FALSE),0)</f>
        <v>Palma Zancona</v>
      </c>
      <c r="B1037" s="72" t="s">
        <v>1358</v>
      </c>
      <c r="C1037" s="73">
        <v>1</v>
      </c>
      <c r="D1037" s="16"/>
      <c r="E1037" s="81">
        <f>IFERROR(Tabla1[[#This Row],[Monto a pagar]]/Tabla1[[#This Row],[V m3 Bruto a otorgar]],0)</f>
        <v>0</v>
      </c>
      <c r="F1037" s="82">
        <f>IFERROR((($B$14+$B$15)*(($B$17+Tabla1[[#This Row],[Valor CCE]]+$B$18)/3))*$B$13*Tabla1[[#This Row],[V m3 Bruto a otorgar]],0)</f>
        <v>0</v>
      </c>
    </row>
    <row r="1038" spans="1:6" x14ac:dyDescent="0.25">
      <c r="A1038" s="74" t="str">
        <f>IFERROR(VLOOKUP(Tabla1[[#This Row],[Nombre científico]],SISF_Nombres!$A$2:$B$1099,2,FALSE),0)</f>
        <v>Tometo</v>
      </c>
      <c r="B1038" s="72" t="s">
        <v>556</v>
      </c>
      <c r="C1038" s="73">
        <v>1.7</v>
      </c>
      <c r="D1038" s="16"/>
      <c r="E1038" s="81">
        <f>IFERROR(Tabla1[[#This Row],[Monto a pagar]]/Tabla1[[#This Row],[V m3 Bruto a otorgar]],0)</f>
        <v>0</v>
      </c>
      <c r="F1038" s="82">
        <f>IFERROR((($B$14+$B$15)*(($B$17+Tabla1[[#This Row],[Valor CCE]]+$B$18)/3))*$B$13*Tabla1[[#This Row],[V m3 Bruto a otorgar]],0)</f>
        <v>0</v>
      </c>
    </row>
    <row r="1039" spans="1:6" x14ac:dyDescent="0.25">
      <c r="A1039" s="74" t="str">
        <f>IFERROR(VLOOKUP(Tabla1[[#This Row],[Nombre científico]],SISF_Nombres!$A$2:$B$1099,2,FALSE),0)</f>
        <v>Pomarrosa</v>
      </c>
      <c r="B1039" s="72" t="s">
        <v>1359</v>
      </c>
      <c r="C1039" s="73">
        <v>1</v>
      </c>
      <c r="D1039" s="16"/>
      <c r="E1039" s="81">
        <f>IFERROR(Tabla1[[#This Row],[Monto a pagar]]/Tabla1[[#This Row],[V m3 Bruto a otorgar]],0)</f>
        <v>0</v>
      </c>
      <c r="F1039" s="82">
        <f>IFERROR((($B$14+$B$15)*(($B$17+Tabla1[[#This Row],[Valor CCE]]+$B$18)/3))*$B$13*Tabla1[[#This Row],[V m3 Bruto a otorgar]],0)</f>
        <v>0</v>
      </c>
    </row>
    <row r="1040" spans="1:6" x14ac:dyDescent="0.25">
      <c r="A1040" s="74" t="str">
        <f>IFERROR(VLOOKUP(Tabla1[[#This Row],[Nombre científico]],SISF_Nombres!$A$2:$B$1099,2,FALSE),0)</f>
        <v>Poma Rosa</v>
      </c>
      <c r="B1040" s="72" t="s">
        <v>1360</v>
      </c>
      <c r="C1040" s="73">
        <v>1</v>
      </c>
      <c r="D1040" s="16"/>
      <c r="E1040" s="81">
        <f>IFERROR(Tabla1[[#This Row],[Monto a pagar]]/Tabla1[[#This Row],[V m3 Bruto a otorgar]],0)</f>
        <v>0</v>
      </c>
      <c r="F1040" s="82">
        <f>IFERROR((($B$14+$B$15)*(($B$17+Tabla1[[#This Row],[Valor CCE]]+$B$18)/3))*$B$13*Tabla1[[#This Row],[V m3 Bruto a otorgar]],0)</f>
        <v>0</v>
      </c>
    </row>
    <row r="1041" spans="1:6" x14ac:dyDescent="0.25">
      <c r="A1041" s="74" t="str">
        <f>IFERROR(VLOOKUP(Tabla1[[#This Row],[Nombre científico]],SISF_Nombres!$A$2:$B$1099,2,FALSE),0)</f>
        <v>Guayacan</v>
      </c>
      <c r="B1041" s="72" t="s">
        <v>1361</v>
      </c>
      <c r="C1041" s="73">
        <v>1</v>
      </c>
      <c r="D1041" s="16"/>
      <c r="E1041" s="81">
        <f>IFERROR(Tabla1[[#This Row],[Monto a pagar]]/Tabla1[[#This Row],[V m3 Bruto a otorgar]],0)</f>
        <v>0</v>
      </c>
      <c r="F1041" s="82">
        <f>IFERROR((($B$14+$B$15)*(($B$17+Tabla1[[#This Row],[Valor CCE]]+$B$18)/3))*$B$13*Tabla1[[#This Row],[V m3 Bruto a otorgar]],0)</f>
        <v>0</v>
      </c>
    </row>
    <row r="1042" spans="1:6" x14ac:dyDescent="0.25">
      <c r="A1042" s="74" t="str">
        <f>IFERROR(VLOOKUP(Tabla1[[#This Row],[Nombre científico]],SISF_Nombres!$A$2:$B$1099,2,FALSE),0)</f>
        <v>Granadillo</v>
      </c>
      <c r="B1042" s="72" t="s">
        <v>1362</v>
      </c>
      <c r="C1042" s="73">
        <v>1</v>
      </c>
      <c r="D1042" s="16"/>
      <c r="E1042" s="81">
        <f>IFERROR(Tabla1[[#This Row],[Monto a pagar]]/Tabla1[[#This Row],[V m3 Bruto a otorgar]],0)</f>
        <v>0</v>
      </c>
      <c r="F1042" s="82">
        <f>IFERROR((($B$14+$B$15)*(($B$17+Tabla1[[#This Row],[Valor CCE]]+$B$18)/3))*$B$13*Tabla1[[#This Row],[V m3 Bruto a otorgar]],0)</f>
        <v>0</v>
      </c>
    </row>
    <row r="1043" spans="1:6" x14ac:dyDescent="0.25">
      <c r="A1043" s="74">
        <f>IFERROR(VLOOKUP(Tabla1[[#This Row],[Nombre científico]],SISF_Nombres!$A$2:$B$1099,2,FALSE),0)</f>
        <v>0</v>
      </c>
      <c r="B1043" s="72" t="s">
        <v>559</v>
      </c>
      <c r="C1043" s="73">
        <v>1.7</v>
      </c>
      <c r="D1043" s="16"/>
      <c r="E1043" s="81">
        <f>IFERROR(Tabla1[[#This Row],[Monto a pagar]]/Tabla1[[#This Row],[V m3 Bruto a otorgar]],0)</f>
        <v>0</v>
      </c>
      <c r="F1043" s="82">
        <f>IFERROR((($B$14+$B$15)*(($B$17+Tabla1[[#This Row],[Valor CCE]]+$B$18)/3))*$B$13*Tabla1[[#This Row],[V m3 Bruto a otorgar]],0)</f>
        <v>0</v>
      </c>
    </row>
    <row r="1044" spans="1:6" x14ac:dyDescent="0.25">
      <c r="A1044" s="74" t="str">
        <f>IFERROR(VLOOKUP(Tabla1[[#This Row],[Nombre científico]],SISF_Nombres!$A$2:$B$1099,2,FALSE),0)</f>
        <v>Roble</v>
      </c>
      <c r="B1044" s="72" t="s">
        <v>562</v>
      </c>
      <c r="C1044" s="73">
        <v>1.7</v>
      </c>
      <c r="D1044" s="16"/>
      <c r="E1044" s="81">
        <f>IFERROR(Tabla1[[#This Row],[Monto a pagar]]/Tabla1[[#This Row],[V m3 Bruto a otorgar]],0)</f>
        <v>0</v>
      </c>
      <c r="F1044" s="82">
        <f>IFERROR((($B$14+$B$15)*(($B$17+Tabla1[[#This Row],[Valor CCE]]+$B$18)/3))*$B$13*Tabla1[[#This Row],[V m3 Bruto a otorgar]],0)</f>
        <v>0</v>
      </c>
    </row>
    <row r="1045" spans="1:6" x14ac:dyDescent="0.25">
      <c r="A1045" s="74" t="str">
        <f>IFERROR(VLOOKUP(Tabla1[[#This Row],[Nombre científico]],SISF_Nombres!$A$2:$B$1099,2,FALSE),0)</f>
        <v>Polvillo</v>
      </c>
      <c r="B1045" s="72" t="s">
        <v>1363</v>
      </c>
      <c r="C1045" s="73">
        <v>1</v>
      </c>
      <c r="D1045" s="16"/>
      <c r="E1045" s="81">
        <f>IFERROR(Tabla1[[#This Row],[Monto a pagar]]/Tabla1[[#This Row],[V m3 Bruto a otorgar]],0)</f>
        <v>0</v>
      </c>
      <c r="F1045" s="82">
        <f>IFERROR((($B$14+$B$15)*(($B$17+Tabla1[[#This Row],[Valor CCE]]+$B$18)/3))*$B$13*Tabla1[[#This Row],[V m3 Bruto a otorgar]],0)</f>
        <v>0</v>
      </c>
    </row>
    <row r="1046" spans="1:6" x14ac:dyDescent="0.25">
      <c r="A1046" s="74" t="str">
        <f>IFERROR(VLOOKUP(Tabla1[[#This Row],[Nombre científico]],SISF_Nombres!$A$2:$B$1099,2,FALSE),0)</f>
        <v>Roble</v>
      </c>
      <c r="B1046" s="72" t="s">
        <v>1364</v>
      </c>
      <c r="C1046" s="73">
        <v>1</v>
      </c>
      <c r="D1046" s="16"/>
      <c r="E1046" s="81">
        <f>IFERROR(Tabla1[[#This Row],[Monto a pagar]]/Tabla1[[#This Row],[V m3 Bruto a otorgar]],0)</f>
        <v>0</v>
      </c>
      <c r="F1046" s="82">
        <f>IFERROR((($B$14+$B$15)*(($B$17+Tabla1[[#This Row],[Valor CCE]]+$B$18)/3))*$B$13*Tabla1[[#This Row],[V m3 Bruto a otorgar]],0)</f>
        <v>0</v>
      </c>
    </row>
    <row r="1047" spans="1:6" x14ac:dyDescent="0.25">
      <c r="A1047" s="74" t="str">
        <f>IFERROR(VLOOKUP(Tabla1[[#This Row],[Nombre científico]],SISF_Nombres!$A$2:$B$1099,2,FALSE),0)</f>
        <v>Huevo de Burro</v>
      </c>
      <c r="B1047" s="72" t="s">
        <v>1365</v>
      </c>
      <c r="C1047" s="73">
        <v>1</v>
      </c>
      <c r="D1047" s="16"/>
      <c r="E1047" s="81">
        <f>IFERROR(Tabla1[[#This Row],[Monto a pagar]]/Tabla1[[#This Row],[V m3 Bruto a otorgar]],0)</f>
        <v>0</v>
      </c>
      <c r="F1047" s="82">
        <f>IFERROR((($B$14+$B$15)*(($B$17+Tabla1[[#This Row],[Valor CCE]]+$B$18)/3))*$B$13*Tabla1[[#This Row],[V m3 Bruto a otorgar]],0)</f>
        <v>0</v>
      </c>
    </row>
    <row r="1048" spans="1:6" x14ac:dyDescent="0.25">
      <c r="A1048" s="74" t="str">
        <f>IFERROR(VLOOKUP(Tabla1[[#This Row],[Nombre científico]],SISF_Nombres!$A$2:$B$1099,2,FALSE),0)</f>
        <v>Pite</v>
      </c>
      <c r="B1048" s="72" t="s">
        <v>1366</v>
      </c>
      <c r="C1048" s="73">
        <v>1</v>
      </c>
      <c r="D1048" s="16"/>
      <c r="E1048" s="81">
        <f>IFERROR(Tabla1[[#This Row],[Monto a pagar]]/Tabla1[[#This Row],[V m3 Bruto a otorgar]],0)</f>
        <v>0</v>
      </c>
      <c r="F1048" s="82">
        <f>IFERROR((($B$14+$B$15)*(($B$17+Tabla1[[#This Row],[Valor CCE]]+$B$18)/3))*$B$13*Tabla1[[#This Row],[V m3 Bruto a otorgar]],0)</f>
        <v>0</v>
      </c>
    </row>
    <row r="1049" spans="1:6" x14ac:dyDescent="0.25">
      <c r="A1049" s="74" t="str">
        <f>IFERROR(VLOOKUP(Tabla1[[#This Row],[Nombre científico]],SISF_Nombres!$A$2:$B$1099,2,FALSE),0)</f>
        <v>Cojón</v>
      </c>
      <c r="B1049" s="72" t="s">
        <v>1367</v>
      </c>
      <c r="C1049" s="73">
        <v>1</v>
      </c>
      <c r="D1049" s="16"/>
      <c r="E1049" s="81">
        <f>IFERROR(Tabla1[[#This Row],[Monto a pagar]]/Tabla1[[#This Row],[V m3 Bruto a otorgar]],0)</f>
        <v>0</v>
      </c>
      <c r="F1049" s="82">
        <f>IFERROR((($B$14+$B$15)*(($B$17+Tabla1[[#This Row],[Valor CCE]]+$B$18)/3))*$B$13*Tabla1[[#This Row],[V m3 Bruto a otorgar]],0)</f>
        <v>0</v>
      </c>
    </row>
    <row r="1050" spans="1:6" x14ac:dyDescent="0.25">
      <c r="A1050" s="74" t="str">
        <f>IFERROR(VLOOKUP(Tabla1[[#This Row],[Nombre científico]],SISF_Nombres!$A$2:$B$1099,2,FALSE),0)</f>
        <v>Huevo Berraco</v>
      </c>
      <c r="B1050" s="72" t="s">
        <v>1368</v>
      </c>
      <c r="C1050" s="73">
        <v>1</v>
      </c>
      <c r="D1050" s="16"/>
      <c r="E1050" s="81">
        <f>IFERROR(Tabla1[[#This Row],[Monto a pagar]]/Tabla1[[#This Row],[V m3 Bruto a otorgar]],0)</f>
        <v>0</v>
      </c>
      <c r="F1050" s="82">
        <f>IFERROR((($B$14+$B$15)*(($B$17+Tabla1[[#This Row],[Valor CCE]]+$B$18)/3))*$B$13*Tabla1[[#This Row],[V m3 Bruto a otorgar]],0)</f>
        <v>0</v>
      </c>
    </row>
    <row r="1051" spans="1:6" x14ac:dyDescent="0.25">
      <c r="A1051" s="74" t="str">
        <f>IFERROR(VLOOKUP(Tabla1[[#This Row],[Nombre científico]],SISF_Nombres!$A$2:$B$1099,2,FALSE),0)</f>
        <v>Hueva Peluda</v>
      </c>
      <c r="B1051" s="72" t="s">
        <v>1369</v>
      </c>
      <c r="C1051" s="73">
        <v>1</v>
      </c>
      <c r="D1051" s="16"/>
      <c r="E1051" s="81">
        <f>IFERROR(Tabla1[[#This Row],[Monto a pagar]]/Tabla1[[#This Row],[V m3 Bruto a otorgar]],0)</f>
        <v>0</v>
      </c>
      <c r="F1051" s="82">
        <f>IFERROR((($B$14+$B$15)*(($B$17+Tabla1[[#This Row],[Valor CCE]]+$B$18)/3))*$B$13*Tabla1[[#This Row],[V m3 Bruto a otorgar]],0)</f>
        <v>0</v>
      </c>
    </row>
    <row r="1052" spans="1:6" x14ac:dyDescent="0.25">
      <c r="A1052" s="74" t="str">
        <f>IFERROR(VLOOKUP(Tabla1[[#This Row],[Nombre científico]],SISF_Nombres!$A$2:$B$1099,2,FALSE),0)</f>
        <v>Lirio Macho</v>
      </c>
      <c r="B1052" s="72" t="s">
        <v>1370</v>
      </c>
      <c r="C1052" s="73">
        <v>1</v>
      </c>
      <c r="D1052" s="16"/>
      <c r="E1052" s="81">
        <f>IFERROR(Tabla1[[#This Row],[Monto a pagar]]/Tabla1[[#This Row],[V m3 Bruto a otorgar]],0)</f>
        <v>0</v>
      </c>
      <c r="F1052" s="82">
        <f>IFERROR((($B$14+$B$15)*(($B$17+Tabla1[[#This Row],[Valor CCE]]+$B$18)/3))*$B$13*Tabla1[[#This Row],[V m3 Bruto a otorgar]],0)</f>
        <v>0</v>
      </c>
    </row>
    <row r="1053" spans="1:6" x14ac:dyDescent="0.25">
      <c r="A1053" s="74" t="str">
        <f>IFERROR(VLOOKUP(Tabla1[[#This Row],[Nombre científico]],SISF_Nombres!$A$2:$B$1099,2,FALSE),0)</f>
        <v>Pintura de Zorra</v>
      </c>
      <c r="B1053" s="72" t="s">
        <v>1371</v>
      </c>
      <c r="C1053" s="73">
        <v>1</v>
      </c>
      <c r="D1053" s="16"/>
      <c r="E1053" s="81">
        <f>IFERROR(Tabla1[[#This Row],[Monto a pagar]]/Tabla1[[#This Row],[V m3 Bruto a otorgar]],0)</f>
        <v>0</v>
      </c>
      <c r="F1053" s="82">
        <f>IFERROR((($B$14+$B$15)*(($B$17+Tabla1[[#This Row],[Valor CCE]]+$B$18)/3))*$B$13*Tabla1[[#This Row],[V m3 Bruto a otorgar]],0)</f>
        <v>0</v>
      </c>
    </row>
    <row r="1054" spans="1:6" x14ac:dyDescent="0.25">
      <c r="A1054" s="74" t="str">
        <f>IFERROR(VLOOKUP(Tabla1[[#This Row],[Nombre científico]],SISF_Nombres!$A$2:$B$1099,2,FALSE),0)</f>
        <v>Lechito</v>
      </c>
      <c r="B1054" s="72" t="s">
        <v>1372</v>
      </c>
      <c r="C1054" s="73">
        <v>1</v>
      </c>
      <c r="D1054" s="16"/>
      <c r="E1054" s="81">
        <f>IFERROR(Tabla1[[#This Row],[Monto a pagar]]/Tabla1[[#This Row],[V m3 Bruto a otorgar]],0)</f>
        <v>0</v>
      </c>
      <c r="F1054" s="82">
        <f>IFERROR((($B$14+$B$15)*(($B$17+Tabla1[[#This Row],[Valor CCE]]+$B$18)/3))*$B$13*Tabla1[[#This Row],[V m3 Bruto a otorgar]],0)</f>
        <v>0</v>
      </c>
    </row>
    <row r="1055" spans="1:6" x14ac:dyDescent="0.25">
      <c r="A1055" s="74" t="str">
        <f>IFERROR(VLOOKUP(Tabla1[[#This Row],[Nombre científico]],SISF_Nombres!$A$2:$B$1099,2,FALSE),0)</f>
        <v>Huevo de Mono</v>
      </c>
      <c r="B1055" s="72" t="s">
        <v>1373</v>
      </c>
      <c r="C1055" s="73">
        <v>1</v>
      </c>
      <c r="D1055" s="16"/>
      <c r="E1055" s="81">
        <f>IFERROR(Tabla1[[#This Row],[Monto a pagar]]/Tabla1[[#This Row],[V m3 Bruto a otorgar]],0)</f>
        <v>0</v>
      </c>
      <c r="F1055" s="82">
        <f>IFERROR((($B$14+$B$15)*(($B$17+Tabla1[[#This Row],[Valor CCE]]+$B$18)/3))*$B$13*Tabla1[[#This Row],[V m3 Bruto a otorgar]],0)</f>
        <v>0</v>
      </c>
    </row>
    <row r="1056" spans="1:6" x14ac:dyDescent="0.25">
      <c r="A1056" s="74" t="str">
        <f>IFERROR(VLOOKUP(Tabla1[[#This Row],[Nombre científico]],SISF_Nombres!$A$2:$B$1099,2,FALSE),0)</f>
        <v>Cabro</v>
      </c>
      <c r="B1056" s="72" t="s">
        <v>1374</v>
      </c>
      <c r="C1056" s="73">
        <v>1</v>
      </c>
      <c r="D1056" s="16"/>
      <c r="E1056" s="81">
        <f>IFERROR(Tabla1[[#This Row],[Monto a pagar]]/Tabla1[[#This Row],[V m3 Bruto a otorgar]],0)</f>
        <v>0</v>
      </c>
      <c r="F1056" s="82">
        <f>IFERROR((($B$14+$B$15)*(($B$17+Tabla1[[#This Row],[Valor CCE]]+$B$18)/3))*$B$13*Tabla1[[#This Row],[V m3 Bruto a otorgar]],0)</f>
        <v>0</v>
      </c>
    </row>
    <row r="1057" spans="1:6" x14ac:dyDescent="0.25">
      <c r="A1057" s="74" t="str">
        <f>IFERROR(VLOOKUP(Tabla1[[#This Row],[Nombre científico]],SISF_Nombres!$A$2:$B$1099,2,FALSE),0)</f>
        <v>Cojones</v>
      </c>
      <c r="B1057" s="72" t="s">
        <v>1375</v>
      </c>
      <c r="C1057" s="73">
        <v>1</v>
      </c>
      <c r="D1057" s="16"/>
      <c r="E1057" s="81">
        <f>IFERROR(Tabla1[[#This Row],[Monto a pagar]]/Tabla1[[#This Row],[V m3 Bruto a otorgar]],0)</f>
        <v>0</v>
      </c>
      <c r="F1057" s="82">
        <f>IFERROR((($B$14+$B$15)*(($B$17+Tabla1[[#This Row],[Valor CCE]]+$B$18)/3))*$B$13*Tabla1[[#This Row],[V m3 Bruto a otorgar]],0)</f>
        <v>0</v>
      </c>
    </row>
    <row r="1058" spans="1:6" x14ac:dyDescent="0.25">
      <c r="A1058" s="74" t="str">
        <f>IFERROR(VLOOKUP(Tabla1[[#This Row],[Nombre científico]],SISF_Nombres!$A$2:$B$1099,2,FALSE),0)</f>
        <v>Molinillo</v>
      </c>
      <c r="B1058" s="72" t="s">
        <v>1376</v>
      </c>
      <c r="C1058" s="73">
        <v>1</v>
      </c>
      <c r="D1058" s="16"/>
      <c r="E1058" s="81">
        <f>IFERROR(Tabla1[[#This Row],[Monto a pagar]]/Tabla1[[#This Row],[V m3 Bruto a otorgar]],0)</f>
        <v>0</v>
      </c>
      <c r="F1058" s="82">
        <f>IFERROR((($B$14+$B$15)*(($B$17+Tabla1[[#This Row],[Valor CCE]]+$B$18)/3))*$B$13*Tabla1[[#This Row],[V m3 Bruto a otorgar]],0)</f>
        <v>0</v>
      </c>
    </row>
    <row r="1059" spans="1:6" x14ac:dyDescent="0.25">
      <c r="A1059" s="74" t="str">
        <f>IFERROR(VLOOKUP(Tabla1[[#This Row],[Nombre científico]],SISF_Nombres!$A$2:$B$1099,2,FALSE),0)</f>
        <v>Arenillo</v>
      </c>
      <c r="B1059" s="72" t="s">
        <v>1377</v>
      </c>
      <c r="C1059" s="73">
        <v>1</v>
      </c>
      <c r="D1059" s="16"/>
      <c r="E1059" s="81">
        <f>IFERROR(Tabla1[[#This Row],[Monto a pagar]]/Tabla1[[#This Row],[V m3 Bruto a otorgar]],0)</f>
        <v>0</v>
      </c>
      <c r="F1059" s="82">
        <f>IFERROR((($B$14+$B$15)*(($B$17+Tabla1[[#This Row],[Valor CCE]]+$B$18)/3))*$B$13*Tabla1[[#This Row],[V m3 Bruto a otorgar]],0)</f>
        <v>0</v>
      </c>
    </row>
    <row r="1060" spans="1:6" x14ac:dyDescent="0.25">
      <c r="A1060" s="74" t="str">
        <f>IFERROR(VLOOKUP(Tabla1[[#This Row],[Nombre científico]],SISF_Nombres!$A$2:$B$1099,2,FALSE),0)</f>
        <v>Tamarindo</v>
      </c>
      <c r="B1060" s="72" t="s">
        <v>565</v>
      </c>
      <c r="C1060" s="73">
        <v>1.7</v>
      </c>
      <c r="D1060" s="16"/>
      <c r="E1060" s="81">
        <f>IFERROR(Tabla1[[#This Row],[Monto a pagar]]/Tabla1[[#This Row],[V m3 Bruto a otorgar]],0)</f>
        <v>0</v>
      </c>
      <c r="F1060" s="82">
        <f>IFERROR((($B$14+$B$15)*(($B$17+Tabla1[[#This Row],[Valor CCE]]+$B$18)/3))*$B$13*Tabla1[[#This Row],[V m3 Bruto a otorgar]],0)</f>
        <v>0</v>
      </c>
    </row>
    <row r="1061" spans="1:6" x14ac:dyDescent="0.25">
      <c r="A1061" s="74" t="str">
        <f>IFERROR(VLOOKUP(Tabla1[[#This Row],[Nombre científico]],SISF_Nombres!$A$2:$B$1099,2,FALSE),0)</f>
        <v>Fresno</v>
      </c>
      <c r="B1061" s="72" t="s">
        <v>567</v>
      </c>
      <c r="C1061" s="73">
        <v>1.7</v>
      </c>
      <c r="D1061" s="16"/>
      <c r="E1061" s="81">
        <f>IFERROR(Tabla1[[#This Row],[Monto a pagar]]/Tabla1[[#This Row],[V m3 Bruto a otorgar]],0)</f>
        <v>0</v>
      </c>
      <c r="F1061" s="82">
        <f>IFERROR((($B$14+$B$15)*(($B$17+Tabla1[[#This Row],[Valor CCE]]+$B$18)/3))*$B$13*Tabla1[[#This Row],[V m3 Bruto a otorgar]],0)</f>
        <v>0</v>
      </c>
    </row>
    <row r="1062" spans="1:6" x14ac:dyDescent="0.25">
      <c r="A1062" s="74" t="str">
        <f>IFERROR(VLOOKUP(Tabla1[[#This Row],[Nombre científico]],SISF_Nombres!$A$2:$B$1099,2,FALSE),0)</f>
        <v>Guayacan</v>
      </c>
      <c r="B1062" s="72" t="s">
        <v>1378</v>
      </c>
      <c r="C1062" s="73">
        <v>1</v>
      </c>
      <c r="D1062" s="16"/>
      <c r="E1062" s="81">
        <f>IFERROR(Tabla1[[#This Row],[Monto a pagar]]/Tabla1[[#This Row],[V m3 Bruto a otorgar]],0)</f>
        <v>0</v>
      </c>
      <c r="F1062" s="82">
        <f>IFERROR((($B$14+$B$15)*(($B$17+Tabla1[[#This Row],[Valor CCE]]+$B$18)/3))*$B$13*Tabla1[[#This Row],[V m3 Bruto a otorgar]],0)</f>
        <v>0</v>
      </c>
    </row>
    <row r="1063" spans="1:6" x14ac:dyDescent="0.25">
      <c r="A1063" s="74" t="str">
        <f>IFERROR(VLOOKUP(Tabla1[[#This Row],[Nombre científico]],SISF_Nombres!$A$2:$B$1099,2,FALSE),0)</f>
        <v>Chirlobirlo</v>
      </c>
      <c r="B1063" s="72" t="s">
        <v>1379</v>
      </c>
      <c r="C1063" s="73">
        <v>1</v>
      </c>
      <c r="D1063" s="16"/>
      <c r="E1063" s="81">
        <f>IFERROR(Tabla1[[#This Row],[Monto a pagar]]/Tabla1[[#This Row],[V m3 Bruto a otorgar]],0)</f>
        <v>0</v>
      </c>
      <c r="F1063" s="82">
        <f>IFERROR((($B$14+$B$15)*(($B$17+Tabla1[[#This Row],[Valor CCE]]+$B$18)/3))*$B$13*Tabla1[[#This Row],[V m3 Bruto a otorgar]],0)</f>
        <v>0</v>
      </c>
    </row>
    <row r="1064" spans="1:6" x14ac:dyDescent="0.25">
      <c r="A1064" s="74" t="str">
        <f>IFERROR(VLOOKUP(Tabla1[[#This Row],[Nombre científico]],SISF_Nombres!$A$2:$B$1099,2,FALSE),0)</f>
        <v>Teca</v>
      </c>
      <c r="B1064" s="75" t="s">
        <v>2262</v>
      </c>
      <c r="C1064" s="73">
        <v>1</v>
      </c>
      <c r="D1064" s="16"/>
      <c r="E1064" s="81">
        <f>IFERROR(Tabla1[[#This Row],[Monto a pagar]]/Tabla1[[#This Row],[V m3 Bruto a otorgar]],0)</f>
        <v>0</v>
      </c>
      <c r="F1064" s="82">
        <f>IFERROR((($B$14+$B$15)*(($B$17+Tabla1[[#This Row],[Valor CCE]]+$B$18)/3))*$B$13*Tabla1[[#This Row],[V m3 Bruto a otorgar]],0)</f>
        <v>0</v>
      </c>
    </row>
    <row r="1065" spans="1:6" x14ac:dyDescent="0.25">
      <c r="A1065" s="74" t="str">
        <f>IFERROR(VLOOKUP(Tabla1[[#This Row],[Nombre científico]],SISF_Nombres!$A$2:$B$1099,2,FALSE),0)</f>
        <v>Terminalia</v>
      </c>
      <c r="B1065" s="72" t="s">
        <v>569</v>
      </c>
      <c r="C1065" s="73">
        <v>1.7</v>
      </c>
      <c r="D1065" s="16"/>
      <c r="E1065" s="81">
        <f>IFERROR(Tabla1[[#This Row],[Monto a pagar]]/Tabla1[[#This Row],[V m3 Bruto a otorgar]],0)</f>
        <v>0</v>
      </c>
      <c r="F1065" s="82">
        <f>IFERROR((($B$14+$B$15)*(($B$17+Tabla1[[#This Row],[Valor CCE]]+$B$18)/3))*$B$13*Tabla1[[#This Row],[V m3 Bruto a otorgar]],0)</f>
        <v>0</v>
      </c>
    </row>
    <row r="1066" spans="1:6" x14ac:dyDescent="0.25">
      <c r="A1066" s="74" t="str">
        <f>IFERROR(VLOOKUP(Tabla1[[#This Row],[Nombre científico]],SISF_Nombres!$A$2:$B$1099,2,FALSE),0)</f>
        <v>Almendro</v>
      </c>
      <c r="B1066" s="72" t="s">
        <v>1380</v>
      </c>
      <c r="C1066" s="73">
        <v>1</v>
      </c>
      <c r="D1066" s="16"/>
      <c r="E1066" s="81">
        <f>IFERROR(Tabla1[[#This Row],[Monto a pagar]]/Tabla1[[#This Row],[V m3 Bruto a otorgar]],0)</f>
        <v>0</v>
      </c>
      <c r="F1066" s="82">
        <f>IFERROR((($B$14+$B$15)*(($B$17+Tabla1[[#This Row],[Valor CCE]]+$B$18)/3))*$B$13*Tabla1[[#This Row],[V m3 Bruto a otorgar]],0)</f>
        <v>0</v>
      </c>
    </row>
    <row r="1067" spans="1:6" x14ac:dyDescent="0.25">
      <c r="A1067" s="74" t="str">
        <f>IFERROR(VLOOKUP(Tabla1[[#This Row],[Nombre científico]],SISF_Nombres!$A$2:$B$1099,2,FALSE),0)</f>
        <v>Terminalia</v>
      </c>
      <c r="B1067" s="72" t="s">
        <v>1381</v>
      </c>
      <c r="C1067" s="73">
        <v>1</v>
      </c>
      <c r="D1067" s="16"/>
      <c r="E1067" s="81">
        <f>IFERROR(Tabla1[[#This Row],[Monto a pagar]]/Tabla1[[#This Row],[V m3 Bruto a otorgar]],0)</f>
        <v>0</v>
      </c>
      <c r="F1067" s="82">
        <f>IFERROR((($B$14+$B$15)*(($B$17+Tabla1[[#This Row],[Valor CCE]]+$B$18)/3))*$B$13*Tabla1[[#This Row],[V m3 Bruto a otorgar]],0)</f>
        <v>0</v>
      </c>
    </row>
    <row r="1068" spans="1:6" x14ac:dyDescent="0.25">
      <c r="A1068" s="74" t="str">
        <f>IFERROR(VLOOKUP(Tabla1[[#This Row],[Nombre científico]],SISF_Nombres!$A$2:$B$1099,2,FALSE),0)</f>
        <v>Guayabillo</v>
      </c>
      <c r="B1068" s="72" t="s">
        <v>572</v>
      </c>
      <c r="C1068" s="73">
        <v>1.7</v>
      </c>
      <c r="D1068" s="16"/>
      <c r="E1068" s="81">
        <f>IFERROR(Tabla1[[#This Row],[Monto a pagar]]/Tabla1[[#This Row],[V m3 Bruto a otorgar]],0)</f>
        <v>0</v>
      </c>
      <c r="F1068" s="82">
        <f>IFERROR((($B$14+$B$15)*(($B$17+Tabla1[[#This Row],[Valor CCE]]+$B$18)/3))*$B$13*Tabla1[[#This Row],[V m3 Bruto a otorgar]],0)</f>
        <v>0</v>
      </c>
    </row>
    <row r="1069" spans="1:6" x14ac:dyDescent="0.25">
      <c r="A1069" s="74" t="str">
        <f>IFERROR(VLOOKUP(Tabla1[[#This Row],[Nombre científico]],SISF_Nombres!$A$2:$B$1099,2,FALSE),0)</f>
        <v>Mulí</v>
      </c>
      <c r="B1069" s="72" t="s">
        <v>1382</v>
      </c>
      <c r="C1069" s="73">
        <v>1</v>
      </c>
      <c r="D1069" s="16"/>
      <c r="E1069" s="81">
        <f>IFERROR(Tabla1[[#This Row],[Monto a pagar]]/Tabla1[[#This Row],[V m3 Bruto a otorgar]],0)</f>
        <v>0</v>
      </c>
      <c r="F1069" s="82">
        <f>IFERROR((($B$14+$B$15)*(($B$17+Tabla1[[#This Row],[Valor CCE]]+$B$18)/3))*$B$13*Tabla1[[#This Row],[V m3 Bruto a otorgar]],0)</f>
        <v>0</v>
      </c>
    </row>
    <row r="1070" spans="1:6" x14ac:dyDescent="0.25">
      <c r="A1070" s="74" t="str">
        <f>IFERROR(VLOOKUP(Tabla1[[#This Row],[Nombre científico]],SISF_Nombres!$A$2:$B$1099,2,FALSE),0)</f>
        <v>Bulí</v>
      </c>
      <c r="B1070" s="72" t="s">
        <v>1383</v>
      </c>
      <c r="C1070" s="73">
        <v>1</v>
      </c>
      <c r="D1070" s="16"/>
      <c r="E1070" s="81">
        <f>IFERROR(Tabla1[[#This Row],[Monto a pagar]]/Tabla1[[#This Row],[V m3 Bruto a otorgar]],0)</f>
        <v>0</v>
      </c>
      <c r="F1070" s="82">
        <f>IFERROR((($B$14+$B$15)*(($B$17+Tabla1[[#This Row],[Valor CCE]]+$B$18)/3))*$B$13*Tabla1[[#This Row],[V m3 Bruto a otorgar]],0)</f>
        <v>0</v>
      </c>
    </row>
    <row r="1071" spans="1:6" x14ac:dyDescent="0.25">
      <c r="A1071" s="74" t="str">
        <f>IFERROR(VLOOKUP(Tabla1[[#This Row],[Nombre científico]],SISF_Nombres!$A$2:$B$1099,2,FALSE),0)</f>
        <v>Sauce Playero</v>
      </c>
      <c r="B1071" s="72" t="s">
        <v>1384</v>
      </c>
      <c r="C1071" s="73">
        <v>1</v>
      </c>
      <c r="D1071" s="16"/>
      <c r="E1071" s="81">
        <f>IFERROR(Tabla1[[#This Row],[Monto a pagar]]/Tabla1[[#This Row],[V m3 Bruto a otorgar]],0)</f>
        <v>0</v>
      </c>
      <c r="F1071" s="82">
        <f>IFERROR((($B$14+$B$15)*(($B$17+Tabla1[[#This Row],[Valor CCE]]+$B$18)/3))*$B$13*Tabla1[[#This Row],[V m3 Bruto a otorgar]],0)</f>
        <v>0</v>
      </c>
    </row>
    <row r="1072" spans="1:6" x14ac:dyDescent="0.25">
      <c r="A1072" s="74" t="str">
        <f>IFERROR(VLOOKUP(Tabla1[[#This Row],[Nombre científico]],SISF_Nombres!$A$2:$B$1099,2,FALSE),0)</f>
        <v>Cuero Negro</v>
      </c>
      <c r="B1072" s="72" t="s">
        <v>1385</v>
      </c>
      <c r="C1072" s="73">
        <v>1</v>
      </c>
      <c r="D1072" s="16"/>
      <c r="E1072" s="81">
        <f>IFERROR(Tabla1[[#This Row],[Monto a pagar]]/Tabla1[[#This Row],[V m3 Bruto a otorgar]],0)</f>
        <v>0</v>
      </c>
      <c r="F1072" s="82">
        <f>IFERROR((($B$14+$B$15)*(($B$17+Tabla1[[#This Row],[Valor CCE]]+$B$18)/3))*$B$13*Tabla1[[#This Row],[V m3 Bruto a otorgar]],0)</f>
        <v>0</v>
      </c>
    </row>
    <row r="1073" spans="1:6" x14ac:dyDescent="0.25">
      <c r="A1073" s="74">
        <f>IFERROR(VLOOKUP(Tabla1[[#This Row],[Nombre científico]],SISF_Nombres!$A$2:$B$1099,2,FALSE),0)</f>
        <v>0</v>
      </c>
      <c r="B1073" s="72" t="s">
        <v>575</v>
      </c>
      <c r="C1073" s="73">
        <v>1.7</v>
      </c>
      <c r="D1073" s="16"/>
      <c r="E1073" s="81">
        <f>IFERROR(Tabla1[[#This Row],[Monto a pagar]]/Tabla1[[#This Row],[V m3 Bruto a otorgar]],0)</f>
        <v>0</v>
      </c>
      <c r="F1073" s="82">
        <f>IFERROR((($B$14+$B$15)*(($B$17+Tabla1[[#This Row],[Valor CCE]]+$B$18)/3))*$B$13*Tabla1[[#This Row],[V m3 Bruto a otorgar]],0)</f>
        <v>0</v>
      </c>
    </row>
    <row r="1074" spans="1:6" x14ac:dyDescent="0.25">
      <c r="A1074" s="74" t="str">
        <f>IFERROR(VLOOKUP(Tabla1[[#This Row],[Nombre científico]],SISF_Nombres!$A$2:$B$1099,2,FALSE),0)</f>
        <v>Costillo</v>
      </c>
      <c r="B1074" s="72" t="s">
        <v>1386</v>
      </c>
      <c r="C1074" s="73">
        <v>1</v>
      </c>
      <c r="D1074" s="16"/>
      <c r="E1074" s="81">
        <f>IFERROR(Tabla1[[#This Row],[Monto a pagar]]/Tabla1[[#This Row],[V m3 Bruto a otorgar]],0)</f>
        <v>0</v>
      </c>
      <c r="F1074" s="82">
        <f>IFERROR((($B$14+$B$15)*(($B$17+Tabla1[[#This Row],[Valor CCE]]+$B$18)/3))*$B$13*Tabla1[[#This Row],[V m3 Bruto a otorgar]],0)</f>
        <v>0</v>
      </c>
    </row>
    <row r="1075" spans="1:6" x14ac:dyDescent="0.25">
      <c r="A1075" s="74" t="str">
        <f>IFERROR(VLOOKUP(Tabla1[[#This Row],[Nombre científico]],SISF_Nombres!$A$2:$B$1099,2,FALSE),0)</f>
        <v>Palo de Tunda</v>
      </c>
      <c r="B1075" s="72" t="s">
        <v>1387</v>
      </c>
      <c r="C1075" s="73">
        <v>1</v>
      </c>
      <c r="D1075" s="16"/>
      <c r="E1075" s="81">
        <f>IFERROR(Tabla1[[#This Row],[Monto a pagar]]/Tabla1[[#This Row],[V m3 Bruto a otorgar]],0)</f>
        <v>0</v>
      </c>
      <c r="F1075" s="82">
        <f>IFERROR((($B$14+$B$15)*(($B$17+Tabla1[[#This Row],[Valor CCE]]+$B$18)/3))*$B$13*Tabla1[[#This Row],[V m3 Bruto a otorgar]],0)</f>
        <v>0</v>
      </c>
    </row>
    <row r="1076" spans="1:6" x14ac:dyDescent="0.25">
      <c r="A1076" s="74" t="str">
        <f>IFERROR(VLOOKUP(Tabla1[[#This Row],[Nombre científico]],SISF_Nombres!$A$2:$B$1099,2,FALSE),0)</f>
        <v>Copachí</v>
      </c>
      <c r="B1076" s="72" t="s">
        <v>1388</v>
      </c>
      <c r="C1076" s="73">
        <v>1</v>
      </c>
      <c r="D1076" s="16"/>
      <c r="E1076" s="81">
        <f>IFERROR(Tabla1[[#This Row],[Monto a pagar]]/Tabla1[[#This Row],[V m3 Bruto a otorgar]],0)</f>
        <v>0</v>
      </c>
      <c r="F1076" s="82">
        <f>IFERROR((($B$14+$B$15)*(($B$17+Tabla1[[#This Row],[Valor CCE]]+$B$18)/3))*$B$13*Tabla1[[#This Row],[V m3 Bruto a otorgar]],0)</f>
        <v>0</v>
      </c>
    </row>
    <row r="1077" spans="1:6" x14ac:dyDescent="0.25">
      <c r="A1077" s="74" t="str">
        <f>IFERROR(VLOOKUP(Tabla1[[#This Row],[Nombre científico]],SISF_Nombres!$A$2:$B$1099,2,FALSE),0)</f>
        <v>Arenillo</v>
      </c>
      <c r="B1077" s="72" t="s">
        <v>1389</v>
      </c>
      <c r="C1077" s="73">
        <v>1</v>
      </c>
      <c r="D1077" s="16"/>
      <c r="E1077" s="81">
        <f>IFERROR(Tabla1[[#This Row],[Monto a pagar]]/Tabla1[[#This Row],[V m3 Bruto a otorgar]],0)</f>
        <v>0</v>
      </c>
      <c r="F1077" s="82">
        <f>IFERROR((($B$14+$B$15)*(($B$17+Tabla1[[#This Row],[Valor CCE]]+$B$18)/3))*$B$13*Tabla1[[#This Row],[V m3 Bruto a otorgar]],0)</f>
        <v>0</v>
      </c>
    </row>
    <row r="1078" spans="1:6" x14ac:dyDescent="0.25">
      <c r="A1078" s="74" t="str">
        <f>IFERROR(VLOOKUP(Tabla1[[#This Row],[Nombre científico]],SISF_Nombres!$A$2:$B$1099,2,FALSE),0)</f>
        <v>Copachí</v>
      </c>
      <c r="B1078" s="72" t="s">
        <v>1390</v>
      </c>
      <c r="C1078" s="73">
        <v>1</v>
      </c>
      <c r="D1078" s="16"/>
      <c r="E1078" s="81">
        <f>IFERROR(Tabla1[[#This Row],[Monto a pagar]]/Tabla1[[#This Row],[V m3 Bruto a otorgar]],0)</f>
        <v>0</v>
      </c>
      <c r="F1078" s="82">
        <f>IFERROR((($B$14+$B$15)*(($B$17+Tabla1[[#This Row],[Valor CCE]]+$B$18)/3))*$B$13*Tabla1[[#This Row],[V m3 Bruto a otorgar]],0)</f>
        <v>0</v>
      </c>
    </row>
    <row r="1079" spans="1:6" x14ac:dyDescent="0.25">
      <c r="A1079" s="74" t="str">
        <f>IFERROR(VLOOKUP(Tabla1[[#This Row],[Nombre científico]],SISF_Nombres!$A$2:$B$1099,2,FALSE),0)</f>
        <v>Árbol del Cacao</v>
      </c>
      <c r="B1079" s="75" t="s">
        <v>2263</v>
      </c>
      <c r="C1079" s="73">
        <v>1</v>
      </c>
      <c r="D1079" s="16"/>
      <c r="E1079" s="81">
        <f>IFERROR(Tabla1[[#This Row],[Monto a pagar]]/Tabla1[[#This Row],[V m3 Bruto a otorgar]],0)</f>
        <v>0</v>
      </c>
      <c r="F1079" s="82">
        <f>IFERROR((($B$14+$B$15)*(($B$17+Tabla1[[#This Row],[Valor CCE]]+$B$18)/3))*$B$13*Tabla1[[#This Row],[V m3 Bruto a otorgar]],0)</f>
        <v>0</v>
      </c>
    </row>
    <row r="1080" spans="1:6" x14ac:dyDescent="0.25">
      <c r="A1080" s="74" t="str">
        <f>IFERROR(VLOOKUP(Tabla1[[#This Row],[Nombre científico]],SISF_Nombres!$A$2:$B$1099,2,FALSE),0)</f>
        <v>Cacao de Monte</v>
      </c>
      <c r="B1080" s="75" t="s">
        <v>2264</v>
      </c>
      <c r="C1080" s="73">
        <v>1</v>
      </c>
      <c r="D1080" s="16"/>
      <c r="E1080" s="81">
        <f>IFERROR(Tabla1[[#This Row],[Monto a pagar]]/Tabla1[[#This Row],[V m3 Bruto a otorgar]],0)</f>
        <v>0</v>
      </c>
      <c r="F1080" s="82">
        <f>IFERROR((($B$14+$B$15)*(($B$17+Tabla1[[#This Row],[Valor CCE]]+$B$18)/3))*$B$13*Tabla1[[#This Row],[V m3 Bruto a otorgar]],0)</f>
        <v>0</v>
      </c>
    </row>
    <row r="1081" spans="1:6" x14ac:dyDescent="0.25">
      <c r="A1081" s="74" t="str">
        <f>IFERROR(VLOOKUP(Tabla1[[#This Row],[Nombre científico]],SISF_Nombres!$A$2:$B$1099,2,FALSE),0)</f>
        <v>Bola de Angel</v>
      </c>
      <c r="B1081" s="72" t="s">
        <v>1391</v>
      </c>
      <c r="C1081" s="73">
        <v>1</v>
      </c>
      <c r="D1081" s="16"/>
      <c r="E1081" s="81">
        <f>IFERROR(Tabla1[[#This Row],[Monto a pagar]]/Tabla1[[#This Row],[V m3 Bruto a otorgar]],0)</f>
        <v>0</v>
      </c>
      <c r="F1081" s="82">
        <f>IFERROR((($B$14+$B$15)*(($B$17+Tabla1[[#This Row],[Valor CCE]]+$B$18)/3))*$B$13*Tabla1[[#This Row],[V m3 Bruto a otorgar]],0)</f>
        <v>0</v>
      </c>
    </row>
    <row r="1082" spans="1:6" x14ac:dyDescent="0.25">
      <c r="A1082" s="74" t="str">
        <f>IFERROR(VLOOKUP(Tabla1[[#This Row],[Nombre científico]],SISF_Nombres!$A$2:$B$1099,2,FALSE),0)</f>
        <v>Cobalongo</v>
      </c>
      <c r="B1082" s="72" t="s">
        <v>1392</v>
      </c>
      <c r="C1082" s="73">
        <v>1</v>
      </c>
      <c r="D1082" s="16"/>
      <c r="E1082" s="81">
        <f>IFERROR(Tabla1[[#This Row],[Monto a pagar]]/Tabla1[[#This Row],[V m3 Bruto a otorgar]],0)</f>
        <v>0</v>
      </c>
      <c r="F1082" s="82">
        <f>IFERROR((($B$14+$B$15)*(($B$17+Tabla1[[#This Row],[Valor CCE]]+$B$18)/3))*$B$13*Tabla1[[#This Row],[V m3 Bruto a otorgar]],0)</f>
        <v>0</v>
      </c>
    </row>
    <row r="1083" spans="1:6" x14ac:dyDescent="0.25">
      <c r="A1083" s="74" t="str">
        <f>IFERROR(VLOOKUP(Tabla1[[#This Row],[Nombre científico]],SISF_Nombres!$A$2:$B$1099,2,FALSE),0)</f>
        <v>Catape</v>
      </c>
      <c r="B1083" s="72" t="s">
        <v>1393</v>
      </c>
      <c r="C1083" s="73">
        <v>1</v>
      </c>
      <c r="D1083" s="16"/>
      <c r="E1083" s="81">
        <f>IFERROR(Tabla1[[#This Row],[Monto a pagar]]/Tabla1[[#This Row],[V m3 Bruto a otorgar]],0)</f>
        <v>0</v>
      </c>
      <c r="F1083" s="82">
        <f>IFERROR((($B$14+$B$15)*(($B$17+Tabla1[[#This Row],[Valor CCE]]+$B$18)/3))*$B$13*Tabla1[[#This Row],[V m3 Bruto a otorgar]],0)</f>
        <v>0</v>
      </c>
    </row>
    <row r="1084" spans="1:6" x14ac:dyDescent="0.25">
      <c r="A1084" s="74" t="str">
        <f>IFERROR(VLOOKUP(Tabla1[[#This Row],[Nombre científico]],SISF_Nombres!$A$2:$B$1099,2,FALSE),0)</f>
        <v>Siete Cueros</v>
      </c>
      <c r="B1084" s="72" t="s">
        <v>1394</v>
      </c>
      <c r="C1084" s="73">
        <v>1</v>
      </c>
      <c r="D1084" s="16"/>
      <c r="E1084" s="81">
        <f>IFERROR(Tabla1[[#This Row],[Monto a pagar]]/Tabla1[[#This Row],[V m3 Bruto a otorgar]],0)</f>
        <v>0</v>
      </c>
      <c r="F1084" s="82">
        <f>IFERROR((($B$14+$B$15)*(($B$17+Tabla1[[#This Row],[Valor CCE]]+$B$18)/3))*$B$13*Tabla1[[#This Row],[V m3 Bruto a otorgar]],0)</f>
        <v>0</v>
      </c>
    </row>
    <row r="1085" spans="1:6" x14ac:dyDescent="0.25">
      <c r="A1085" s="74" t="str">
        <f>IFERROR(VLOOKUP(Tabla1[[#This Row],[Nombre científico]],SISF_Nombres!$A$2:$B$1099,2,FALSE),0)</f>
        <v>Arnica</v>
      </c>
      <c r="B1085" s="72" t="s">
        <v>1395</v>
      </c>
      <c r="C1085" s="73">
        <v>1</v>
      </c>
      <c r="D1085" s="16"/>
      <c r="E1085" s="81">
        <f>IFERROR(Tabla1[[#This Row],[Monto a pagar]]/Tabla1[[#This Row],[V m3 Bruto a otorgar]],0)</f>
        <v>0</v>
      </c>
      <c r="F1085" s="82">
        <f>IFERROR((($B$14+$B$15)*(($B$17+Tabla1[[#This Row],[Valor CCE]]+$B$18)/3))*$B$13*Tabla1[[#This Row],[V m3 Bruto a otorgar]],0)</f>
        <v>0</v>
      </c>
    </row>
    <row r="1086" spans="1:6" x14ac:dyDescent="0.25">
      <c r="A1086" s="74" t="str">
        <f>IFERROR(VLOOKUP(Tabla1[[#This Row],[Nombre científico]],SISF_Nombres!$A$2:$B$1099,2,FALSE),0)</f>
        <v>Morita</v>
      </c>
      <c r="B1086" s="72" t="s">
        <v>1396</v>
      </c>
      <c r="C1086" s="73">
        <v>1</v>
      </c>
      <c r="D1086" s="16"/>
      <c r="E1086" s="81">
        <f>IFERROR(Tabla1[[#This Row],[Monto a pagar]]/Tabla1[[#This Row],[V m3 Bruto a otorgar]],0)</f>
        <v>0</v>
      </c>
      <c r="F1086" s="82">
        <f>IFERROR((($B$14+$B$15)*(($B$17+Tabla1[[#This Row],[Valor CCE]]+$B$18)/3))*$B$13*Tabla1[[#This Row],[V m3 Bruto a otorgar]],0)</f>
        <v>0</v>
      </c>
    </row>
    <row r="1087" spans="1:6" x14ac:dyDescent="0.25">
      <c r="A1087" s="74" t="str">
        <f>IFERROR(VLOOKUP(Tabla1[[#This Row],[Nombre científico]],SISF_Nombres!$A$2:$B$1099,2,FALSE),0)</f>
        <v>Mortiño</v>
      </c>
      <c r="B1087" s="72" t="s">
        <v>1397</v>
      </c>
      <c r="C1087" s="73">
        <v>1</v>
      </c>
      <c r="D1087" s="16"/>
      <c r="E1087" s="81">
        <f>IFERROR(Tabla1[[#This Row],[Monto a pagar]]/Tabla1[[#This Row],[V m3 Bruto a otorgar]],0)</f>
        <v>0</v>
      </c>
      <c r="F1087" s="82">
        <f>IFERROR((($B$14+$B$15)*(($B$17+Tabla1[[#This Row],[Valor CCE]]+$B$18)/3))*$B$13*Tabla1[[#This Row],[V m3 Bruto a otorgar]],0)</f>
        <v>0</v>
      </c>
    </row>
    <row r="1088" spans="1:6" x14ac:dyDescent="0.25">
      <c r="A1088" s="74" t="str">
        <f>IFERROR(VLOOKUP(Tabla1[[#This Row],[Nombre científico]],SISF_Nombres!$A$2:$B$1099,2,FALSE),0)</f>
        <v>Borrajo</v>
      </c>
      <c r="B1088" s="72" t="s">
        <v>1398</v>
      </c>
      <c r="C1088" s="73">
        <v>1</v>
      </c>
      <c r="D1088" s="16"/>
      <c r="E1088" s="81">
        <f>IFERROR(Tabla1[[#This Row],[Monto a pagar]]/Tabla1[[#This Row],[V m3 Bruto a otorgar]],0)</f>
        <v>0</v>
      </c>
      <c r="F1088" s="82">
        <f>IFERROR((($B$14+$B$15)*(($B$17+Tabla1[[#This Row],[Valor CCE]]+$B$18)/3))*$B$13*Tabla1[[#This Row],[V m3 Bruto a otorgar]],0)</f>
        <v>0</v>
      </c>
    </row>
    <row r="1089" spans="1:6" x14ac:dyDescent="0.25">
      <c r="A1089" s="74" t="str">
        <f>IFERROR(VLOOKUP(Tabla1[[#This Row],[Nombre científico]],SISF_Nombres!$A$2:$B$1099,2,FALSE),0)</f>
        <v>Sajo Vaquerá</v>
      </c>
      <c r="B1089" s="72" t="s">
        <v>1399</v>
      </c>
      <c r="C1089" s="73">
        <v>1</v>
      </c>
      <c r="D1089" s="16"/>
      <c r="E1089" s="81">
        <f>IFERROR(Tabla1[[#This Row],[Monto a pagar]]/Tabla1[[#This Row],[V m3 Bruto a otorgar]],0)</f>
        <v>0</v>
      </c>
      <c r="F1089" s="82">
        <f>IFERROR((($B$14+$B$15)*(($B$17+Tabla1[[#This Row],[Valor CCE]]+$B$18)/3))*$B$13*Tabla1[[#This Row],[V m3 Bruto a otorgar]],0)</f>
        <v>0</v>
      </c>
    </row>
    <row r="1090" spans="1:6" x14ac:dyDescent="0.25">
      <c r="A1090" s="74" t="str">
        <f>IFERROR(VLOOKUP(Tabla1[[#This Row],[Nombre científico]],SISF_Nombres!$A$2:$B$1099,2,FALSE),0)</f>
        <v>Manzanillo</v>
      </c>
      <c r="B1090" s="72" t="s">
        <v>1400</v>
      </c>
      <c r="C1090" s="73">
        <v>1</v>
      </c>
      <c r="D1090" s="16"/>
      <c r="E1090" s="81">
        <f>IFERROR(Tabla1[[#This Row],[Monto a pagar]]/Tabla1[[#This Row],[V m3 Bruto a otorgar]],0)</f>
        <v>0</v>
      </c>
      <c r="F1090" s="82">
        <f>IFERROR((($B$14+$B$15)*(($B$17+Tabla1[[#This Row],[Valor CCE]]+$B$18)/3))*$B$13*Tabla1[[#This Row],[V m3 Bruto a otorgar]],0)</f>
        <v>0</v>
      </c>
    </row>
    <row r="1091" spans="1:6" x14ac:dyDescent="0.25">
      <c r="A1091" s="76" t="str">
        <f>IFERROR(VLOOKUP(Tabla1[[#This Row],[Nombre científico]],SISF_Nombres!$A$2:$B$1099,2,FALSE),0)</f>
        <v>Caraño</v>
      </c>
      <c r="B1091" s="72" t="s">
        <v>2173</v>
      </c>
      <c r="C1091" s="73">
        <v>1</v>
      </c>
      <c r="D1091" s="16"/>
      <c r="E1091" s="81">
        <f>IFERROR(Tabla1[[#This Row],[Monto a pagar]]/Tabla1[[#This Row],[V m3 Bruto a otorgar]],0)</f>
        <v>0</v>
      </c>
      <c r="F1091" s="82">
        <f>IFERROR((($B$14+$B$15)*(($B$17+Tabla1[[#This Row],[Valor CCE]]+$B$18)/3))*$B$13*Tabla1[[#This Row],[V m3 Bruto a otorgar]],0)</f>
        <v>0</v>
      </c>
    </row>
    <row r="1092" spans="1:6" x14ac:dyDescent="0.25">
      <c r="A1092" s="74" t="str">
        <f>IFERROR(VLOOKUP(Tabla1[[#This Row],[Nombre científico]],SISF_Nombres!$A$2:$B$1099,2,FALSE),0)</f>
        <v>Guayuyo</v>
      </c>
      <c r="B1092" s="72" t="s">
        <v>1401</v>
      </c>
      <c r="C1092" s="73">
        <v>1</v>
      </c>
      <c r="D1092" s="16"/>
      <c r="E1092" s="81">
        <f>IFERROR(Tabla1[[#This Row],[Monto a pagar]]/Tabla1[[#This Row],[V m3 Bruto a otorgar]],0)</f>
        <v>0</v>
      </c>
      <c r="F1092" s="82">
        <f>IFERROR((($B$14+$B$15)*(($B$17+Tabla1[[#This Row],[Valor CCE]]+$B$18)/3))*$B$13*Tabla1[[#This Row],[V m3 Bruto a otorgar]],0)</f>
        <v>0</v>
      </c>
    </row>
    <row r="1093" spans="1:6" x14ac:dyDescent="0.25">
      <c r="A1093" s="74" t="str">
        <f>IFERROR(VLOOKUP(Tabla1[[#This Row],[Nombre científico]],SISF_Nombres!$A$2:$B$1099,2,FALSE),0)</f>
        <v>Zurrumbo</v>
      </c>
      <c r="B1093" s="72" t="s">
        <v>1402</v>
      </c>
      <c r="C1093" s="73">
        <v>1</v>
      </c>
      <c r="D1093" s="16"/>
      <c r="E1093" s="81">
        <f>IFERROR(Tabla1[[#This Row],[Monto a pagar]]/Tabla1[[#This Row],[V m3 Bruto a otorgar]],0)</f>
        <v>0</v>
      </c>
      <c r="F1093" s="82">
        <f>IFERROR((($B$14+$B$15)*(($B$17+Tabla1[[#This Row],[Valor CCE]]+$B$18)/3))*$B$13*Tabla1[[#This Row],[V m3 Bruto a otorgar]],0)</f>
        <v>0</v>
      </c>
    </row>
    <row r="1094" spans="1:6" x14ac:dyDescent="0.25">
      <c r="A1094" s="74" t="str">
        <f>IFERROR(VLOOKUP(Tabla1[[#This Row],[Nombre científico]],SISF_Nombres!$A$2:$B$1099,2,FALSE),0)</f>
        <v>Nacedero</v>
      </c>
      <c r="B1094" s="72" t="s">
        <v>1403</v>
      </c>
      <c r="C1094" s="73">
        <v>1</v>
      </c>
      <c r="D1094" s="16"/>
      <c r="E1094" s="81">
        <f>IFERROR(Tabla1[[#This Row],[Monto a pagar]]/Tabla1[[#This Row],[V m3 Bruto a otorgar]],0)</f>
        <v>0</v>
      </c>
      <c r="F1094" s="82">
        <f>IFERROR((($B$14+$B$15)*(($B$17+Tabla1[[#This Row],[Valor CCE]]+$B$18)/3))*$B$13*Tabla1[[#This Row],[V m3 Bruto a otorgar]],0)</f>
        <v>0</v>
      </c>
    </row>
    <row r="1095" spans="1:6" x14ac:dyDescent="0.25">
      <c r="A1095" s="74" t="str">
        <f>IFERROR(VLOOKUP(Tabla1[[#This Row],[Nombre científico]],SISF_Nombres!$A$2:$B$1099,2,FALSE),0)</f>
        <v>Cenicero</v>
      </c>
      <c r="B1095" s="72" t="s">
        <v>1404</v>
      </c>
      <c r="C1095" s="73">
        <v>1</v>
      </c>
      <c r="D1095" s="16"/>
      <c r="E1095" s="81">
        <f>IFERROR(Tabla1[[#This Row],[Monto a pagar]]/Tabla1[[#This Row],[V m3 Bruto a otorgar]],0)</f>
        <v>0</v>
      </c>
      <c r="F1095" s="82">
        <f>IFERROR((($B$14+$B$15)*(($B$17+Tabla1[[#This Row],[Valor CCE]]+$B$18)/3))*$B$13*Tabla1[[#This Row],[V m3 Bruto a otorgar]],0)</f>
        <v>0</v>
      </c>
    </row>
    <row r="1096" spans="1:6" x14ac:dyDescent="0.25">
      <c r="A1096" s="74" t="str">
        <f>IFERROR(VLOOKUP(Tabla1[[#This Row],[Nombre científico]],SISF_Nombres!$A$2:$B$1099,2,FALSE),0)</f>
        <v>Yayo Colorado</v>
      </c>
      <c r="B1096" s="72" t="s">
        <v>1405</v>
      </c>
      <c r="C1096" s="73">
        <v>1</v>
      </c>
      <c r="D1096" s="16"/>
      <c r="E1096" s="81">
        <f>IFERROR(Tabla1[[#This Row],[Monto a pagar]]/Tabla1[[#This Row],[V m3 Bruto a otorgar]],0)</f>
        <v>0</v>
      </c>
      <c r="F1096" s="82">
        <f>IFERROR((($B$14+$B$15)*(($B$17+Tabla1[[#This Row],[Valor CCE]]+$B$18)/3))*$B$13*Tabla1[[#This Row],[V m3 Bruto a otorgar]],0)</f>
        <v>0</v>
      </c>
    </row>
    <row r="1097" spans="1:6" x14ac:dyDescent="0.25">
      <c r="A1097" s="74" t="str">
        <f>IFERROR(VLOOKUP(Tabla1[[#This Row],[Nombre científico]],SISF_Nombres!$A$2:$B$1099,2,FALSE),0)</f>
        <v>Café de Monte</v>
      </c>
      <c r="B1097" s="72" t="s">
        <v>1406</v>
      </c>
      <c r="C1097" s="73">
        <v>1</v>
      </c>
      <c r="D1097" s="16"/>
      <c r="E1097" s="81">
        <f>IFERROR(Tabla1[[#This Row],[Monto a pagar]]/Tabla1[[#This Row],[V m3 Bruto a otorgar]],0)</f>
        <v>0</v>
      </c>
      <c r="F1097" s="82">
        <f>IFERROR((($B$14+$B$15)*(($B$17+Tabla1[[#This Row],[Valor CCE]]+$B$18)/3))*$B$13*Tabla1[[#This Row],[V m3 Bruto a otorgar]],0)</f>
        <v>0</v>
      </c>
    </row>
    <row r="1098" spans="1:6" x14ac:dyDescent="0.25">
      <c r="A1098" s="74" t="str">
        <f>IFERROR(VLOOKUP(Tabla1[[#This Row],[Nombre científico]],SISF_Nombres!$A$2:$B$1099,2,FALSE),0)</f>
        <v>Cedro Macho</v>
      </c>
      <c r="B1098" s="72" t="s">
        <v>578</v>
      </c>
      <c r="C1098" s="73">
        <v>1.7</v>
      </c>
      <c r="D1098" s="16"/>
      <c r="E1098" s="81">
        <f>IFERROR(Tabla1[[#This Row],[Monto a pagar]]/Tabla1[[#This Row],[V m3 Bruto a otorgar]],0)</f>
        <v>0</v>
      </c>
      <c r="F1098" s="82">
        <f>IFERROR((($B$14+$B$15)*(($B$17+Tabla1[[#This Row],[Valor CCE]]+$B$18)/3))*$B$13*Tabla1[[#This Row],[V m3 Bruto a otorgar]],0)</f>
        <v>0</v>
      </c>
    </row>
    <row r="1099" spans="1:6" x14ac:dyDescent="0.25">
      <c r="A1099" s="74" t="str">
        <f>IFERROR(VLOOKUP(Tabla1[[#This Row],[Nombre científico]],SISF_Nombres!$A$2:$B$1099,2,FALSE),0)</f>
        <v>Tuétano</v>
      </c>
      <c r="B1099" s="72" t="s">
        <v>1407</v>
      </c>
      <c r="C1099" s="73">
        <v>1</v>
      </c>
      <c r="D1099" s="16"/>
      <c r="E1099" s="81">
        <f>IFERROR(Tabla1[[#This Row],[Monto a pagar]]/Tabla1[[#This Row],[V m3 Bruto a otorgar]],0)</f>
        <v>0</v>
      </c>
      <c r="F1099" s="82">
        <f>IFERROR((($B$14+$B$15)*(($B$17+Tabla1[[#This Row],[Valor CCE]]+$B$18)/3))*$B$13*Tabla1[[#This Row],[V m3 Bruto a otorgar]],0)</f>
        <v>0</v>
      </c>
    </row>
    <row r="1100" spans="1:6" x14ac:dyDescent="0.25">
      <c r="A1100" s="74" t="str">
        <f>IFERROR(VLOOKUP(Tabla1[[#This Row],[Nombre científico]],SISF_Nombres!$A$2:$B$1099,2,FALSE),0)</f>
        <v>Tostado</v>
      </c>
      <c r="B1100" s="72" t="s">
        <v>1408</v>
      </c>
      <c r="C1100" s="73">
        <v>1</v>
      </c>
      <c r="D1100" s="16"/>
      <c r="E1100" s="81">
        <f>IFERROR(Tabla1[[#This Row],[Monto a pagar]]/Tabla1[[#This Row],[V m3 Bruto a otorgar]],0)</f>
        <v>0</v>
      </c>
      <c r="F1100" s="82">
        <f>IFERROR((($B$14+$B$15)*(($B$17+Tabla1[[#This Row],[Valor CCE]]+$B$18)/3))*$B$13*Tabla1[[#This Row],[V m3 Bruto a otorgar]],0)</f>
        <v>0</v>
      </c>
    </row>
    <row r="1101" spans="1:6" x14ac:dyDescent="0.25">
      <c r="A1101" s="74" t="str">
        <f>IFERROR(VLOOKUP(Tabla1[[#This Row],[Nombre científico]],SISF_Nombres!$A$2:$B$1099,2,FALSE),0)</f>
        <v>Chagará</v>
      </c>
      <c r="B1101" s="72" t="s">
        <v>1409</v>
      </c>
      <c r="C1101" s="73">
        <v>1</v>
      </c>
      <c r="D1101" s="16"/>
      <c r="E1101" s="81">
        <f>IFERROR(Tabla1[[#This Row],[Monto a pagar]]/Tabla1[[#This Row],[V m3 Bruto a otorgar]],0)</f>
        <v>0</v>
      </c>
      <c r="F1101" s="82">
        <f>IFERROR((($B$14+$B$15)*(($B$17+Tabla1[[#This Row],[Valor CCE]]+$B$18)/3))*$B$13*Tabla1[[#This Row],[V m3 Bruto a otorgar]],0)</f>
        <v>0</v>
      </c>
    </row>
    <row r="1102" spans="1:6" x14ac:dyDescent="0.25">
      <c r="A1102" s="74" t="str">
        <f>IFERROR(VLOOKUP(Tabla1[[#This Row],[Nombre científico]],SISF_Nombres!$A$2:$B$1099,2,FALSE),0)</f>
        <v>Chillalde</v>
      </c>
      <c r="B1102" s="72" t="s">
        <v>1410</v>
      </c>
      <c r="C1102" s="73">
        <v>1</v>
      </c>
      <c r="D1102" s="16"/>
      <c r="E1102" s="81">
        <f>IFERROR(Tabla1[[#This Row],[Monto a pagar]]/Tabla1[[#This Row],[V m3 Bruto a otorgar]],0)</f>
        <v>0</v>
      </c>
      <c r="F1102" s="82">
        <f>IFERROR((($B$14+$B$15)*(($B$17+Tabla1[[#This Row],[Valor CCE]]+$B$18)/3))*$B$13*Tabla1[[#This Row],[V m3 Bruto a otorgar]],0)</f>
        <v>0</v>
      </c>
    </row>
    <row r="1103" spans="1:6" x14ac:dyDescent="0.25">
      <c r="A1103" s="74" t="str">
        <f>IFERROR(VLOOKUP(Tabla1[[#This Row],[Nombre científico]],SISF_Nombres!$A$2:$B$1099,2,FALSE),0)</f>
        <v>Chillalde</v>
      </c>
      <c r="B1103" s="72" t="s">
        <v>1411</v>
      </c>
      <c r="C1103" s="73">
        <v>1</v>
      </c>
      <c r="D1103" s="16"/>
      <c r="E1103" s="81">
        <f>IFERROR(Tabla1[[#This Row],[Monto a pagar]]/Tabla1[[#This Row],[V m3 Bruto a otorgar]],0)</f>
        <v>0</v>
      </c>
      <c r="F1103" s="82">
        <f>IFERROR((($B$14+$B$15)*(($B$17+Tabla1[[#This Row],[Valor CCE]]+$B$18)/3))*$B$13*Tabla1[[#This Row],[V m3 Bruto a otorgar]],0)</f>
        <v>0</v>
      </c>
    </row>
    <row r="1104" spans="1:6" x14ac:dyDescent="0.25">
      <c r="A1104" s="74" t="str">
        <f>IFERROR(VLOOKUP(Tabla1[[#This Row],[Nombre científico]],SISF_Nombres!$A$2:$B$1099,2,FALSE),0)</f>
        <v>Guacamayo</v>
      </c>
      <c r="B1104" s="72" t="s">
        <v>1412</v>
      </c>
      <c r="C1104" s="73">
        <v>1</v>
      </c>
      <c r="D1104" s="16"/>
      <c r="E1104" s="81">
        <f>IFERROR(Tabla1[[#This Row],[Monto a pagar]]/Tabla1[[#This Row],[V m3 Bruto a otorgar]],0)</f>
        <v>0</v>
      </c>
      <c r="F1104" s="82">
        <f>IFERROR((($B$14+$B$15)*(($B$17+Tabla1[[#This Row],[Valor CCE]]+$B$18)/3))*$B$13*Tabla1[[#This Row],[V m3 Bruto a otorgar]],0)</f>
        <v>0</v>
      </c>
    </row>
    <row r="1105" spans="1:6" x14ac:dyDescent="0.25">
      <c r="A1105" s="74" t="str">
        <f>IFERROR(VLOOKUP(Tabla1[[#This Row],[Nombre científico]],SISF_Nombres!$A$2:$B$1099,2,FALSE),0)</f>
        <v>Varasanta</v>
      </c>
      <c r="B1105" s="72" t="s">
        <v>1413</v>
      </c>
      <c r="C1105" s="73">
        <v>1</v>
      </c>
      <c r="D1105" s="16"/>
      <c r="E1105" s="81">
        <f>IFERROR(Tabla1[[#This Row],[Monto a pagar]]/Tabla1[[#This Row],[V m3 Bruto a otorgar]],0)</f>
        <v>0</v>
      </c>
      <c r="F1105" s="82">
        <f>IFERROR((($B$14+$B$15)*(($B$17+Tabla1[[#This Row],[Valor CCE]]+$B$18)/3))*$B$13*Tabla1[[#This Row],[V m3 Bruto a otorgar]],0)</f>
        <v>0</v>
      </c>
    </row>
    <row r="1106" spans="1:6" x14ac:dyDescent="0.25">
      <c r="A1106" s="74" t="str">
        <f>IFERROR(VLOOKUP(Tabla1[[#This Row],[Nombre científico]],SISF_Nombres!$A$2:$B$1099,2,FALSE),0)</f>
        <v>Vara Santa</v>
      </c>
      <c r="B1106" s="72" t="s">
        <v>1414</v>
      </c>
      <c r="C1106" s="73">
        <v>1</v>
      </c>
      <c r="D1106" s="16"/>
      <c r="E1106" s="81">
        <f>IFERROR(Tabla1[[#This Row],[Monto a pagar]]/Tabla1[[#This Row],[V m3 Bruto a otorgar]],0)</f>
        <v>0</v>
      </c>
      <c r="F1106" s="82">
        <f>IFERROR((($B$14+$B$15)*(($B$17+Tabla1[[#This Row],[Valor CCE]]+$B$18)/3))*$B$13*Tabla1[[#This Row],[V m3 Bruto a otorgar]],0)</f>
        <v>0</v>
      </c>
    </row>
    <row r="1107" spans="1:6" x14ac:dyDescent="0.25">
      <c r="A1107" s="74" t="str">
        <f>IFERROR(VLOOKUP(Tabla1[[#This Row],[Nombre científico]],SISF_Nombres!$A$2:$B$1099,2,FALSE),0)</f>
        <v>Vara Santa</v>
      </c>
      <c r="B1107" s="72" t="s">
        <v>1415</v>
      </c>
      <c r="C1107" s="73">
        <v>1</v>
      </c>
      <c r="D1107" s="16"/>
      <c r="E1107" s="81">
        <f>IFERROR(Tabla1[[#This Row],[Monto a pagar]]/Tabla1[[#This Row],[V m3 Bruto a otorgar]],0)</f>
        <v>0</v>
      </c>
      <c r="F1107" s="82">
        <f>IFERROR((($B$14+$B$15)*(($B$17+Tabla1[[#This Row],[Valor CCE]]+$B$18)/3))*$B$13*Tabla1[[#This Row],[V m3 Bruto a otorgar]],0)</f>
        <v>0</v>
      </c>
    </row>
    <row r="1108" spans="1:6" x14ac:dyDescent="0.25">
      <c r="A1108" s="74" t="str">
        <f>IFERROR(VLOOKUP(Tabla1[[#This Row],[Nombre científico]],SISF_Nombres!$A$2:$B$1099,2,FALSE),0)</f>
        <v>Cauchillo</v>
      </c>
      <c r="B1108" s="72" t="s">
        <v>1416</v>
      </c>
      <c r="C1108" s="73">
        <v>1</v>
      </c>
      <c r="D1108" s="16"/>
      <c r="E1108" s="81">
        <f>IFERROR(Tabla1[[#This Row],[Monto a pagar]]/Tabla1[[#This Row],[V m3 Bruto a otorgar]],0)</f>
        <v>0</v>
      </c>
      <c r="F1108" s="82">
        <f>IFERROR((($B$14+$B$15)*(($B$17+Tabla1[[#This Row],[Valor CCE]]+$B$18)/3))*$B$13*Tabla1[[#This Row],[V m3 Bruto a otorgar]],0)</f>
        <v>0</v>
      </c>
    </row>
    <row r="1109" spans="1:6" x14ac:dyDescent="0.25">
      <c r="A1109" s="74" t="str">
        <f>IFERROR(VLOOKUP(Tabla1[[#This Row],[Nombre científico]],SISF_Nombres!$A$2:$B$1099,2,FALSE),0)</f>
        <v>Gusano</v>
      </c>
      <c r="B1109" s="72" t="s">
        <v>1417</v>
      </c>
      <c r="C1109" s="73">
        <v>1</v>
      </c>
      <c r="D1109" s="16"/>
      <c r="E1109" s="81">
        <f>IFERROR(Tabla1[[#This Row],[Monto a pagar]]/Tabla1[[#This Row],[V m3 Bruto a otorgar]],0)</f>
        <v>0</v>
      </c>
      <c r="F1109" s="82">
        <f>IFERROR((($B$14+$B$15)*(($B$17+Tabla1[[#This Row],[Valor CCE]]+$B$18)/3))*$B$13*Tabla1[[#This Row],[V m3 Bruto a otorgar]],0)</f>
        <v>0</v>
      </c>
    </row>
    <row r="1110" spans="1:6" x14ac:dyDescent="0.25">
      <c r="A1110" s="74" t="str">
        <f>IFERROR(VLOOKUP(Tabla1[[#This Row],[Nombre científico]],SISF_Nombres!$A$2:$B$1099,2,FALSE),0)</f>
        <v>Lechero</v>
      </c>
      <c r="B1110" s="72" t="s">
        <v>1418</v>
      </c>
      <c r="C1110" s="73">
        <v>1</v>
      </c>
      <c r="D1110" s="16"/>
      <c r="E1110" s="81">
        <f>IFERROR(Tabla1[[#This Row],[Monto a pagar]]/Tabla1[[#This Row],[V m3 Bruto a otorgar]],0)</f>
        <v>0</v>
      </c>
      <c r="F1110" s="82">
        <f>IFERROR((($B$14+$B$15)*(($B$17+Tabla1[[#This Row],[Valor CCE]]+$B$18)/3))*$B$13*Tabla1[[#This Row],[V m3 Bruto a otorgar]],0)</f>
        <v>0</v>
      </c>
    </row>
    <row r="1111" spans="1:6" x14ac:dyDescent="0.25">
      <c r="A1111" s="74" t="str">
        <f>IFERROR(VLOOKUP(Tabla1[[#This Row],[Nombre científico]],SISF_Nombres!$A$2:$B$1099,2,FALSE),0)</f>
        <v>Mantequillo</v>
      </c>
      <c r="B1111" s="72" t="s">
        <v>1419</v>
      </c>
      <c r="C1111" s="73">
        <v>1</v>
      </c>
      <c r="D1111" s="16"/>
      <c r="E1111" s="81">
        <f>IFERROR(Tabla1[[#This Row],[Monto a pagar]]/Tabla1[[#This Row],[V m3 Bruto a otorgar]],0)</f>
        <v>0</v>
      </c>
      <c r="F1111" s="82">
        <f>IFERROR((($B$14+$B$15)*(($B$17+Tabla1[[#This Row],[Valor CCE]]+$B$18)/3))*$B$13*Tabla1[[#This Row],[V m3 Bruto a otorgar]],0)</f>
        <v>0</v>
      </c>
    </row>
    <row r="1112" spans="1:6" x14ac:dyDescent="0.25">
      <c r="A1112" s="74" t="str">
        <f>IFERROR(VLOOKUP(Tabla1[[#This Row],[Nombre científico]],SISF_Nombres!$A$2:$B$1099,2,FALSE),0)</f>
        <v>Uña de Gato</v>
      </c>
      <c r="B1112" s="72" t="s">
        <v>1420</v>
      </c>
      <c r="C1112" s="73">
        <v>1</v>
      </c>
      <c r="D1112" s="16"/>
      <c r="E1112" s="81">
        <f>IFERROR(Tabla1[[#This Row],[Monto a pagar]]/Tabla1[[#This Row],[V m3 Bruto a otorgar]],0)</f>
        <v>0</v>
      </c>
      <c r="F1112" s="82">
        <f>IFERROR((($B$14+$B$15)*(($B$17+Tabla1[[#This Row],[Valor CCE]]+$B$18)/3))*$B$13*Tabla1[[#This Row],[V m3 Bruto a otorgar]],0)</f>
        <v>0</v>
      </c>
    </row>
    <row r="1113" spans="1:6" x14ac:dyDescent="0.25">
      <c r="A1113" s="74" t="str">
        <f>IFERROR(VLOOKUP(Tabla1[[#This Row],[Nombre científico]],SISF_Nombres!$A$2:$B$1099,2,FALSE),0)</f>
        <v>Yaya</v>
      </c>
      <c r="B1113" s="72" t="s">
        <v>1421</v>
      </c>
      <c r="C1113" s="73">
        <v>1</v>
      </c>
      <c r="D1113" s="16"/>
      <c r="E1113" s="81">
        <f>IFERROR(Tabla1[[#This Row],[Monto a pagar]]/Tabla1[[#This Row],[V m3 Bruto a otorgar]],0)</f>
        <v>0</v>
      </c>
      <c r="F1113" s="82">
        <f>IFERROR((($B$14+$B$15)*(($B$17+Tabla1[[#This Row],[Valor CCE]]+$B$18)/3))*$B$13*Tabla1[[#This Row],[V m3 Bruto a otorgar]],0)</f>
        <v>0</v>
      </c>
    </row>
    <row r="1114" spans="1:6" x14ac:dyDescent="0.25">
      <c r="A1114" s="74" t="str">
        <f>IFERROR(VLOOKUP(Tabla1[[#This Row],[Nombre científico]],SISF_Nombres!$A$2:$B$1099,2,FALSE),0)</f>
        <v>Pringamoza</v>
      </c>
      <c r="B1114" s="72" t="s">
        <v>1422</v>
      </c>
      <c r="C1114" s="73">
        <v>1</v>
      </c>
      <c r="D1114" s="16"/>
      <c r="E1114" s="81">
        <f>IFERROR(Tabla1[[#This Row],[Monto a pagar]]/Tabla1[[#This Row],[V m3 Bruto a otorgar]],0)</f>
        <v>0</v>
      </c>
      <c r="F1114" s="82">
        <f>IFERROR((($B$14+$B$15)*(($B$17+Tabla1[[#This Row],[Valor CCE]]+$B$18)/3))*$B$13*Tabla1[[#This Row],[V m3 Bruto a otorgar]],0)</f>
        <v>0</v>
      </c>
    </row>
    <row r="1115" spans="1:6" x14ac:dyDescent="0.25">
      <c r="A1115" s="74" t="str">
        <f>IFERROR(VLOOKUP(Tabla1[[#This Row],[Nombre científico]],SISF_Nombres!$A$2:$B$1099,2,FALSE),0)</f>
        <v>Pringamoza</v>
      </c>
      <c r="B1115" s="72" t="s">
        <v>1423</v>
      </c>
      <c r="C1115" s="73">
        <v>1</v>
      </c>
      <c r="D1115" s="16"/>
      <c r="E1115" s="81">
        <f>IFERROR(Tabla1[[#This Row],[Monto a pagar]]/Tabla1[[#This Row],[V m3 Bruto a otorgar]],0)</f>
        <v>0</v>
      </c>
      <c r="F1115" s="82">
        <f>IFERROR((($B$14+$B$15)*(($B$17+Tabla1[[#This Row],[Valor CCE]]+$B$18)/3))*$B$13*Tabla1[[#This Row],[V m3 Bruto a otorgar]],0)</f>
        <v>0</v>
      </c>
    </row>
    <row r="1116" spans="1:6" x14ac:dyDescent="0.25">
      <c r="A1116" s="74" t="str">
        <f>IFERROR(VLOOKUP(Tabla1[[#This Row],[Nombre científico]],SISF_Nombres!$A$2:$B$1099,2,FALSE),0)</f>
        <v>Ortiga</v>
      </c>
      <c r="B1116" s="72" t="s">
        <v>1424</v>
      </c>
      <c r="C1116" s="73">
        <v>1</v>
      </c>
      <c r="D1116" s="16"/>
      <c r="E1116" s="81">
        <f>IFERROR(Tabla1[[#This Row],[Monto a pagar]]/Tabla1[[#This Row],[V m3 Bruto a otorgar]],0)</f>
        <v>0</v>
      </c>
      <c r="F1116" s="82">
        <f>IFERROR((($B$14+$B$15)*(($B$17+Tabla1[[#This Row],[Valor CCE]]+$B$18)/3))*$B$13*Tabla1[[#This Row],[V m3 Bruto a otorgar]],0)</f>
        <v>0</v>
      </c>
    </row>
    <row r="1117" spans="1:6" x14ac:dyDescent="0.25">
      <c r="A1117" s="74" t="str">
        <f>IFERROR(VLOOKUP(Tabla1[[#This Row],[Nombre científico]],SISF_Nombres!$A$2:$B$1099,2,FALSE),0)</f>
        <v>Ortiga</v>
      </c>
      <c r="B1117" s="72" t="s">
        <v>1425</v>
      </c>
      <c r="C1117" s="73">
        <v>1</v>
      </c>
      <c r="D1117" s="16"/>
      <c r="E1117" s="81">
        <f>IFERROR(Tabla1[[#This Row],[Monto a pagar]]/Tabla1[[#This Row],[V m3 Bruto a otorgar]],0)</f>
        <v>0</v>
      </c>
      <c r="F1117" s="82">
        <f>IFERROR((($B$14+$B$15)*(($B$17+Tabla1[[#This Row],[Valor CCE]]+$B$18)/3))*$B$13*Tabla1[[#This Row],[V m3 Bruto a otorgar]],0)</f>
        <v>0</v>
      </c>
    </row>
    <row r="1118" spans="1:6" x14ac:dyDescent="0.25">
      <c r="A1118" s="74" t="str">
        <f>IFERROR(VLOOKUP(Tabla1[[#This Row],[Nombre científico]],SISF_Nombres!$A$2:$B$1099,2,FALSE),0)</f>
        <v>Ortiga</v>
      </c>
      <c r="B1118" s="72" t="s">
        <v>1426</v>
      </c>
      <c r="C1118" s="73">
        <v>1</v>
      </c>
      <c r="D1118" s="16"/>
      <c r="E1118" s="81">
        <f>IFERROR(Tabla1[[#This Row],[Monto a pagar]]/Tabla1[[#This Row],[V m3 Bruto a otorgar]],0)</f>
        <v>0</v>
      </c>
      <c r="F1118" s="82">
        <f>IFERROR((($B$14+$B$15)*(($B$17+Tabla1[[#This Row],[Valor CCE]]+$B$18)/3))*$B$13*Tabla1[[#This Row],[V m3 Bruto a otorgar]],0)</f>
        <v>0</v>
      </c>
    </row>
    <row r="1119" spans="1:6" x14ac:dyDescent="0.25">
      <c r="A1119" s="74" t="str">
        <f>IFERROR(VLOOKUP(Tabla1[[#This Row],[Nombre científico]],SISF_Nombres!$A$2:$B$1099,2,FALSE),0)</f>
        <v>Pica Pica</v>
      </c>
      <c r="B1119" s="72" t="s">
        <v>1427</v>
      </c>
      <c r="C1119" s="73">
        <v>1</v>
      </c>
      <c r="D1119" s="16"/>
      <c r="E1119" s="81">
        <f>IFERROR(Tabla1[[#This Row],[Monto a pagar]]/Tabla1[[#This Row],[V m3 Bruto a otorgar]],0)</f>
        <v>0</v>
      </c>
      <c r="F1119" s="82">
        <f>IFERROR((($B$14+$B$15)*(($B$17+Tabla1[[#This Row],[Valor CCE]]+$B$18)/3))*$B$13*Tabla1[[#This Row],[V m3 Bruto a otorgar]],0)</f>
        <v>0</v>
      </c>
    </row>
    <row r="1120" spans="1:6" x14ac:dyDescent="0.25">
      <c r="A1120" s="74" t="str">
        <f>IFERROR(VLOOKUP(Tabla1[[#This Row],[Nombre científico]],SISF_Nombres!$A$2:$B$1099,2,FALSE),0)</f>
        <v>Ortiga</v>
      </c>
      <c r="B1120" s="72" t="s">
        <v>1428</v>
      </c>
      <c r="C1120" s="73">
        <v>1</v>
      </c>
      <c r="D1120" s="16"/>
      <c r="E1120" s="81">
        <f>IFERROR(Tabla1[[#This Row],[Monto a pagar]]/Tabla1[[#This Row],[V m3 Bruto a otorgar]],0)</f>
        <v>0</v>
      </c>
      <c r="F1120" s="82">
        <f>IFERROR((($B$14+$B$15)*(($B$17+Tabla1[[#This Row],[Valor CCE]]+$B$18)/3))*$B$13*Tabla1[[#This Row],[V m3 Bruto a otorgar]],0)</f>
        <v>0</v>
      </c>
    </row>
    <row r="1121" spans="1:6" x14ac:dyDescent="0.25">
      <c r="A1121" s="74" t="str">
        <f>IFERROR(VLOOKUP(Tabla1[[#This Row],[Nombre científico]],SISF_Nombres!$A$2:$B$1099,2,FALSE),0)</f>
        <v>Guácimo Colorado</v>
      </c>
      <c r="B1121" s="72" t="s">
        <v>1429</v>
      </c>
      <c r="C1121" s="73">
        <v>1</v>
      </c>
      <c r="D1121" s="16"/>
      <c r="E1121" s="81">
        <f>IFERROR(Tabla1[[#This Row],[Monto a pagar]]/Tabla1[[#This Row],[V m3 Bruto a otorgar]],0)</f>
        <v>0</v>
      </c>
      <c r="F1121" s="82">
        <f>IFERROR((($B$14+$B$15)*(($B$17+Tabla1[[#This Row],[Valor CCE]]+$B$18)/3))*$B$13*Tabla1[[#This Row],[V m3 Bruto a otorgar]],0)</f>
        <v>0</v>
      </c>
    </row>
    <row r="1122" spans="1:6" x14ac:dyDescent="0.25">
      <c r="A1122" s="74" t="str">
        <f>IFERROR(VLOOKUP(Tabla1[[#This Row],[Nombre científico]],SISF_Nombres!$A$2:$B$1099,2,FALSE),0)</f>
        <v>Guácimo</v>
      </c>
      <c r="B1122" s="72" t="s">
        <v>1430</v>
      </c>
      <c r="C1122" s="73">
        <v>1</v>
      </c>
      <c r="D1122" s="16"/>
      <c r="E1122" s="81">
        <f>IFERROR(Tabla1[[#This Row],[Monto a pagar]]/Tabla1[[#This Row],[V m3 Bruto a otorgar]],0)</f>
        <v>0</v>
      </c>
      <c r="F1122" s="82">
        <f>IFERROR((($B$14+$B$15)*(($B$17+Tabla1[[#This Row],[Valor CCE]]+$B$18)/3))*$B$13*Tabla1[[#This Row],[V m3 Bruto a otorgar]],0)</f>
        <v>0</v>
      </c>
    </row>
    <row r="1123" spans="1:6" x14ac:dyDescent="0.25">
      <c r="A1123" s="74" t="str">
        <f>IFERROR(VLOOKUP(Tabla1[[#This Row],[Nombre científico]],SISF_Nombres!$A$2:$B$1099,2,FALSE),0)</f>
        <v>Amargo</v>
      </c>
      <c r="B1123" s="72" t="s">
        <v>1431</v>
      </c>
      <c r="C1123" s="73">
        <v>1</v>
      </c>
      <c r="D1123" s="16"/>
      <c r="E1123" s="81">
        <f>IFERROR(Tabla1[[#This Row],[Monto a pagar]]/Tabla1[[#This Row],[V m3 Bruto a otorgar]],0)</f>
        <v>0</v>
      </c>
      <c r="F1123" s="82">
        <f>IFERROR((($B$14+$B$15)*(($B$17+Tabla1[[#This Row],[Valor CCE]]+$B$18)/3))*$B$13*Tabla1[[#This Row],[V m3 Bruto a otorgar]],0)</f>
        <v>0</v>
      </c>
    </row>
    <row r="1124" spans="1:6" x14ac:dyDescent="0.25">
      <c r="A1124" s="74" t="str">
        <f>IFERROR(VLOOKUP(Tabla1[[#This Row],[Nombre científico]],SISF_Nombres!$A$2:$B$1099,2,FALSE),0)</f>
        <v>Palma Manila</v>
      </c>
      <c r="B1124" s="72" t="s">
        <v>1432</v>
      </c>
      <c r="C1124" s="73">
        <v>1</v>
      </c>
      <c r="D1124" s="16"/>
      <c r="E1124" s="81">
        <f>IFERROR(Tabla1[[#This Row],[Monto a pagar]]/Tabla1[[#This Row],[V m3 Bruto a otorgar]],0)</f>
        <v>0</v>
      </c>
      <c r="F1124" s="82">
        <f>IFERROR((($B$14+$B$15)*(($B$17+Tabla1[[#This Row],[Valor CCE]]+$B$18)/3))*$B$13*Tabla1[[#This Row],[V m3 Bruto a otorgar]],0)</f>
        <v>0</v>
      </c>
    </row>
    <row r="1125" spans="1:6" x14ac:dyDescent="0.25">
      <c r="A1125" s="74" t="str">
        <f>IFERROR(VLOOKUP(Tabla1[[#This Row],[Nombre científico]],SISF_Nombres!$A$2:$B$1099,2,FALSE),0)</f>
        <v>Salvión</v>
      </c>
      <c r="B1125" s="72" t="s">
        <v>1433</v>
      </c>
      <c r="C1125" s="73">
        <v>1</v>
      </c>
      <c r="D1125" s="16"/>
      <c r="E1125" s="81">
        <f>IFERROR(Tabla1[[#This Row],[Monto a pagar]]/Tabla1[[#This Row],[V m3 Bruto a otorgar]],0)</f>
        <v>0</v>
      </c>
      <c r="F1125" s="82">
        <f>IFERROR((($B$14+$B$15)*(($B$17+Tabla1[[#This Row],[Valor CCE]]+$B$18)/3))*$B$13*Tabla1[[#This Row],[V m3 Bruto a otorgar]],0)</f>
        <v>0</v>
      </c>
    </row>
    <row r="1126" spans="1:6" x14ac:dyDescent="0.25">
      <c r="A1126" s="74" t="str">
        <f>IFERROR(VLOOKUP(Tabla1[[#This Row],[Nombre científico]],SISF_Nombres!$A$2:$B$1099,2,FALSE),0)</f>
        <v>Varejón</v>
      </c>
      <c r="B1126" s="72" t="s">
        <v>1434</v>
      </c>
      <c r="C1126" s="73">
        <v>1</v>
      </c>
      <c r="D1126" s="16"/>
      <c r="E1126" s="81">
        <f>IFERROR(Tabla1[[#This Row],[Monto a pagar]]/Tabla1[[#This Row],[V m3 Bruto a otorgar]],0)</f>
        <v>0</v>
      </c>
      <c r="F1126" s="82">
        <f>IFERROR((($B$14+$B$15)*(($B$17+Tabla1[[#This Row],[Valor CCE]]+$B$18)/3))*$B$13*Tabla1[[#This Row],[V m3 Bruto a otorgar]],0)</f>
        <v>0</v>
      </c>
    </row>
    <row r="1127" spans="1:6" x14ac:dyDescent="0.25">
      <c r="A1127" s="74" t="str">
        <f>IFERROR(VLOOKUP(Tabla1[[#This Row],[Nombre científico]],SISF_Nombres!$A$2:$B$1099,2,FALSE),0)</f>
        <v>Nuánamo</v>
      </c>
      <c r="B1127" s="72" t="s">
        <v>1435</v>
      </c>
      <c r="C1127" s="73">
        <v>1</v>
      </c>
      <c r="D1127" s="16"/>
      <c r="E1127" s="81">
        <f>IFERROR(Tabla1[[#This Row],[Monto a pagar]]/Tabla1[[#This Row],[V m3 Bruto a otorgar]],0)</f>
        <v>0</v>
      </c>
      <c r="F1127" s="82">
        <f>IFERROR((($B$14+$B$15)*(($B$17+Tabla1[[#This Row],[Valor CCE]]+$B$18)/3))*$B$13*Tabla1[[#This Row],[V m3 Bruto a otorgar]],0)</f>
        <v>0</v>
      </c>
    </row>
    <row r="1128" spans="1:6" x14ac:dyDescent="0.25">
      <c r="A1128" s="74" t="str">
        <f>IFERROR(VLOOKUP(Tabla1[[#This Row],[Nombre científico]],SISF_Nombres!$A$2:$B$1099,2,FALSE),0)</f>
        <v>Nuánamo</v>
      </c>
      <c r="B1128" s="72" t="s">
        <v>1436</v>
      </c>
      <c r="C1128" s="73">
        <v>1</v>
      </c>
      <c r="D1128" s="16"/>
      <c r="E1128" s="81">
        <f>IFERROR(Tabla1[[#This Row],[Monto a pagar]]/Tabla1[[#This Row],[V m3 Bruto a otorgar]],0)</f>
        <v>0</v>
      </c>
      <c r="F1128" s="82">
        <f>IFERROR((($B$14+$B$15)*(($B$17+Tabla1[[#This Row],[Valor CCE]]+$B$18)/3))*$B$13*Tabla1[[#This Row],[V m3 Bruto a otorgar]],0)</f>
        <v>0</v>
      </c>
    </row>
    <row r="1129" spans="1:6" x14ac:dyDescent="0.25">
      <c r="A1129" s="74" t="str">
        <f>IFERROR(VLOOKUP(Tabla1[[#This Row],[Nombre científico]],SISF_Nombres!$A$2:$B$1099,2,FALSE),0)</f>
        <v>Virola</v>
      </c>
      <c r="B1129" s="72" t="s">
        <v>1437</v>
      </c>
      <c r="C1129" s="73">
        <v>1</v>
      </c>
      <c r="D1129" s="16"/>
      <c r="E1129" s="81">
        <f>IFERROR(Tabla1[[#This Row],[Monto a pagar]]/Tabla1[[#This Row],[V m3 Bruto a otorgar]],0)</f>
        <v>0</v>
      </c>
      <c r="F1129" s="82">
        <f>IFERROR((($B$14+$B$15)*(($B$17+Tabla1[[#This Row],[Valor CCE]]+$B$18)/3))*$B$13*Tabla1[[#This Row],[V m3 Bruto a otorgar]],0)</f>
        <v>0</v>
      </c>
    </row>
    <row r="1130" spans="1:6" x14ac:dyDescent="0.25">
      <c r="A1130" s="74" t="str">
        <f>IFERROR(VLOOKUP(Tabla1[[#This Row],[Nombre científico]],SISF_Nombres!$A$2:$B$1099,2,FALSE),0)</f>
        <v>Soto</v>
      </c>
      <c r="B1130" s="72" t="s">
        <v>1438</v>
      </c>
      <c r="C1130" s="73">
        <v>1</v>
      </c>
      <c r="D1130" s="16"/>
      <c r="E1130" s="81">
        <f>IFERROR(Tabla1[[#This Row],[Monto a pagar]]/Tabla1[[#This Row],[V m3 Bruto a otorgar]],0)</f>
        <v>0</v>
      </c>
      <c r="F1130" s="82">
        <f>IFERROR((($B$14+$B$15)*(($B$17+Tabla1[[#This Row],[Valor CCE]]+$B$18)/3))*$B$13*Tabla1[[#This Row],[V m3 Bruto a otorgar]],0)</f>
        <v>0</v>
      </c>
    </row>
    <row r="1131" spans="1:6" x14ac:dyDescent="0.25">
      <c r="A1131" s="74" t="str">
        <f>IFERROR(VLOOKUP(Tabla1[[#This Row],[Nombre científico]],SISF_Nombres!$A$2:$B$1099,2,FALSE),0)</f>
        <v>Virola</v>
      </c>
      <c r="B1131" s="72" t="s">
        <v>1439</v>
      </c>
      <c r="C1131" s="73">
        <v>1</v>
      </c>
      <c r="D1131" s="16"/>
      <c r="E1131" s="81">
        <f>IFERROR(Tabla1[[#This Row],[Monto a pagar]]/Tabla1[[#This Row],[V m3 Bruto a otorgar]],0)</f>
        <v>0</v>
      </c>
      <c r="F1131" s="82">
        <f>IFERROR((($B$14+$B$15)*(($B$17+Tabla1[[#This Row],[Valor CCE]]+$B$18)/3))*$B$13*Tabla1[[#This Row],[V m3 Bruto a otorgar]],0)</f>
        <v>0</v>
      </c>
    </row>
    <row r="1132" spans="1:6" x14ac:dyDescent="0.25">
      <c r="A1132" s="74" t="str">
        <f>IFERROR(VLOOKUP(Tabla1[[#This Row],[Nombre científico]],SISF_Nombres!$A$2:$B$1099,2,FALSE),0)</f>
        <v>Nuánamo</v>
      </c>
      <c r="B1132" s="72" t="s">
        <v>1440</v>
      </c>
      <c r="C1132" s="73">
        <v>1</v>
      </c>
      <c r="D1132" s="16"/>
      <c r="E1132" s="81">
        <f>IFERROR(Tabla1[[#This Row],[Monto a pagar]]/Tabla1[[#This Row],[V m3 Bruto a otorgar]],0)</f>
        <v>0</v>
      </c>
      <c r="F1132" s="82">
        <f>IFERROR((($B$14+$B$15)*(($B$17+Tabla1[[#This Row],[Valor CCE]]+$B$18)/3))*$B$13*Tabla1[[#This Row],[V m3 Bruto a otorgar]],0)</f>
        <v>0</v>
      </c>
    </row>
    <row r="1133" spans="1:6" x14ac:dyDescent="0.25">
      <c r="A1133" s="74" t="str">
        <f>IFERROR(VLOOKUP(Tabla1[[#This Row],[Nombre científico]],SISF_Nombres!$A$2:$B$1099,2,FALSE),0)</f>
        <v>Soto</v>
      </c>
      <c r="B1133" s="72" t="s">
        <v>580</v>
      </c>
      <c r="C1133" s="73">
        <v>1.7</v>
      </c>
      <c r="D1133" s="16"/>
      <c r="E1133" s="81">
        <f>IFERROR(Tabla1[[#This Row],[Monto a pagar]]/Tabla1[[#This Row],[V m3 Bruto a otorgar]],0)</f>
        <v>0</v>
      </c>
      <c r="F1133" s="82">
        <f>IFERROR((($B$14+$B$15)*(($B$17+Tabla1[[#This Row],[Valor CCE]]+$B$18)/3))*$B$13*Tabla1[[#This Row],[V m3 Bruto a otorgar]],0)</f>
        <v>0</v>
      </c>
    </row>
    <row r="1134" spans="1:6" x14ac:dyDescent="0.25">
      <c r="A1134" s="74" t="str">
        <f>IFERROR(VLOOKUP(Tabla1[[#This Row],[Nombre científico]],SISF_Nombres!$A$2:$B$1099,2,FALSE),0)</f>
        <v>Nuánamo</v>
      </c>
      <c r="B1134" s="72" t="s">
        <v>1441</v>
      </c>
      <c r="C1134" s="73">
        <v>1</v>
      </c>
      <c r="D1134" s="16"/>
      <c r="E1134" s="81">
        <f>IFERROR(Tabla1[[#This Row],[Monto a pagar]]/Tabla1[[#This Row],[V m3 Bruto a otorgar]],0)</f>
        <v>0</v>
      </c>
      <c r="F1134" s="82">
        <f>IFERROR((($B$14+$B$15)*(($B$17+Tabla1[[#This Row],[Valor CCE]]+$B$18)/3))*$B$13*Tabla1[[#This Row],[V m3 Bruto a otorgar]],0)</f>
        <v>0</v>
      </c>
    </row>
    <row r="1135" spans="1:6" x14ac:dyDescent="0.25">
      <c r="A1135" s="74" t="str">
        <f>IFERROR(VLOOKUP(Tabla1[[#This Row],[Nombre científico]],SISF_Nombres!$A$2:$B$1099,2,FALSE),0)</f>
        <v>Nuánamo</v>
      </c>
      <c r="B1135" s="72" t="s">
        <v>1442</v>
      </c>
      <c r="C1135" s="73">
        <v>1</v>
      </c>
      <c r="D1135" s="16"/>
      <c r="E1135" s="81">
        <f>IFERROR(Tabla1[[#This Row],[Monto a pagar]]/Tabla1[[#This Row],[V m3 Bruto a otorgar]],0)</f>
        <v>0</v>
      </c>
      <c r="F1135" s="82">
        <f>IFERROR((($B$14+$B$15)*(($B$17+Tabla1[[#This Row],[Valor CCE]]+$B$18)/3))*$B$13*Tabla1[[#This Row],[V m3 Bruto a otorgar]],0)</f>
        <v>0</v>
      </c>
    </row>
    <row r="1136" spans="1:6" x14ac:dyDescent="0.25">
      <c r="A1136" s="74" t="str">
        <f>IFERROR(VLOOKUP(Tabla1[[#This Row],[Nombre científico]],SISF_Nombres!$A$2:$B$1099,2,FALSE),0)</f>
        <v>Carate</v>
      </c>
      <c r="B1136" s="72" t="s">
        <v>1443</v>
      </c>
      <c r="C1136" s="73">
        <v>1</v>
      </c>
      <c r="D1136" s="16"/>
      <c r="E1136" s="81">
        <f>IFERROR(Tabla1[[#This Row],[Monto a pagar]]/Tabla1[[#This Row],[V m3 Bruto a otorgar]],0)</f>
        <v>0</v>
      </c>
      <c r="F1136" s="82">
        <f>IFERROR((($B$14+$B$15)*(($B$17+Tabla1[[#This Row],[Valor CCE]]+$B$18)/3))*$B$13*Tabla1[[#This Row],[V m3 Bruto a otorgar]],0)</f>
        <v>0</v>
      </c>
    </row>
    <row r="1137" spans="1:6" x14ac:dyDescent="0.25">
      <c r="A1137" s="74" t="str">
        <f>IFERROR(VLOOKUP(Tabla1[[#This Row],[Nombre científico]],SISF_Nombres!$A$2:$B$1099,2,FALSE),0)</f>
        <v>Carate</v>
      </c>
      <c r="B1137" s="72" t="s">
        <v>1444</v>
      </c>
      <c r="C1137" s="73">
        <v>1</v>
      </c>
      <c r="D1137" s="16"/>
      <c r="E1137" s="81">
        <f>IFERROR(Tabla1[[#This Row],[Monto a pagar]]/Tabla1[[#This Row],[V m3 Bruto a otorgar]],0)</f>
        <v>0</v>
      </c>
      <c r="F1137" s="82">
        <f>IFERROR((($B$14+$B$15)*(($B$17+Tabla1[[#This Row],[Valor CCE]]+$B$18)/3))*$B$13*Tabla1[[#This Row],[V m3 Bruto a otorgar]],0)</f>
        <v>0</v>
      </c>
    </row>
    <row r="1138" spans="1:6" x14ac:dyDescent="0.25">
      <c r="A1138" s="74" t="str">
        <f>IFERROR(VLOOKUP(Tabla1[[#This Row],[Nombre científico]],SISF_Nombres!$A$2:$B$1099,2,FALSE),0)</f>
        <v>Carate</v>
      </c>
      <c r="B1138" s="72" t="s">
        <v>1445</v>
      </c>
      <c r="C1138" s="73">
        <v>1</v>
      </c>
      <c r="D1138" s="16"/>
      <c r="E1138" s="81">
        <f>IFERROR(Tabla1[[#This Row],[Monto a pagar]]/Tabla1[[#This Row],[V m3 Bruto a otorgar]],0)</f>
        <v>0</v>
      </c>
      <c r="F1138" s="82">
        <f>IFERROR((($B$14+$B$15)*(($B$17+Tabla1[[#This Row],[Valor CCE]]+$B$18)/3))*$B$13*Tabla1[[#This Row],[V m3 Bruto a otorgar]],0)</f>
        <v>0</v>
      </c>
    </row>
    <row r="1139" spans="1:6" x14ac:dyDescent="0.25">
      <c r="A1139" s="74" t="str">
        <f>IFERROR(VLOOKUP(Tabla1[[#This Row],[Nombre científico]],SISF_Nombres!$A$2:$B$1099,2,FALSE),0)</f>
        <v>Carate Rojo</v>
      </c>
      <c r="B1139" s="72" t="s">
        <v>1446</v>
      </c>
      <c r="C1139" s="73">
        <v>1</v>
      </c>
      <c r="D1139" s="16"/>
      <c r="E1139" s="81">
        <f>IFERROR(Tabla1[[#This Row],[Monto a pagar]]/Tabla1[[#This Row],[V m3 Bruto a otorgar]],0)</f>
        <v>0</v>
      </c>
      <c r="F1139" s="82">
        <f>IFERROR((($B$14+$B$15)*(($B$17+Tabla1[[#This Row],[Valor CCE]]+$B$18)/3))*$B$13*Tabla1[[#This Row],[V m3 Bruto a otorgar]],0)</f>
        <v>0</v>
      </c>
    </row>
    <row r="1140" spans="1:6" x14ac:dyDescent="0.25">
      <c r="A1140" s="74" t="str">
        <f>IFERROR(VLOOKUP(Tabla1[[#This Row],[Nombre científico]],SISF_Nombres!$A$2:$B$1099,2,FALSE),0)</f>
        <v>Aceituno</v>
      </c>
      <c r="B1140" s="72" t="s">
        <v>1447</v>
      </c>
      <c r="C1140" s="73">
        <v>1</v>
      </c>
      <c r="D1140" s="16"/>
      <c r="E1140" s="81">
        <f>IFERROR(Tabla1[[#This Row],[Monto a pagar]]/Tabla1[[#This Row],[V m3 Bruto a otorgar]],0)</f>
        <v>0</v>
      </c>
      <c r="F1140" s="82">
        <f>IFERROR((($B$14+$B$15)*(($B$17+Tabla1[[#This Row],[Valor CCE]]+$B$18)/3))*$B$13*Tabla1[[#This Row],[V m3 Bruto a otorgar]],0)</f>
        <v>0</v>
      </c>
    </row>
    <row r="1141" spans="1:6" x14ac:dyDescent="0.25">
      <c r="A1141" s="74" t="str">
        <f>IFERROR(VLOOKUP(Tabla1[[#This Row],[Nombre científico]],SISF_Nombres!$A$2:$B$1099,2,FALSE),0)</f>
        <v>Aceituno</v>
      </c>
      <c r="B1141" s="72" t="s">
        <v>1448</v>
      </c>
      <c r="C1141" s="73">
        <v>1</v>
      </c>
      <c r="D1141" s="16"/>
      <c r="E1141" s="81">
        <f>IFERROR(Tabla1[[#This Row],[Monto a pagar]]/Tabla1[[#This Row],[V m3 Bruto a otorgar]],0)</f>
        <v>0</v>
      </c>
      <c r="F1141" s="82">
        <f>IFERROR((($B$14+$B$15)*(($B$17+Tabla1[[#This Row],[Valor CCE]]+$B$18)/3))*$B$13*Tabla1[[#This Row],[V m3 Bruto a otorgar]],0)</f>
        <v>0</v>
      </c>
    </row>
    <row r="1142" spans="1:6" x14ac:dyDescent="0.25">
      <c r="A1142" s="74" t="str">
        <f>IFERROR(VLOOKUP(Tabla1[[#This Row],[Nombre científico]],SISF_Nombres!$A$2:$B$1099,2,FALSE),0)</f>
        <v>Aceituno</v>
      </c>
      <c r="B1142" s="72" t="s">
        <v>582</v>
      </c>
      <c r="C1142" s="73">
        <v>1.7</v>
      </c>
      <c r="D1142" s="16"/>
      <c r="E1142" s="81">
        <f>IFERROR(Tabla1[[#This Row],[Monto a pagar]]/Tabla1[[#This Row],[V m3 Bruto a otorgar]],0)</f>
        <v>0</v>
      </c>
      <c r="F1142" s="82">
        <f>IFERROR((($B$14+$B$15)*(($B$17+Tabla1[[#This Row],[Valor CCE]]+$B$18)/3))*$B$13*Tabla1[[#This Row],[V m3 Bruto a otorgar]],0)</f>
        <v>0</v>
      </c>
    </row>
    <row r="1143" spans="1:6" x14ac:dyDescent="0.25">
      <c r="A1143" s="74" t="str">
        <f>IFERROR(VLOOKUP(Tabla1[[#This Row],[Nombre científico]],SISF_Nombres!$A$2:$B$1099,2,FALSE),0)</f>
        <v>Aceituno</v>
      </c>
      <c r="B1143" s="72" t="s">
        <v>1449</v>
      </c>
      <c r="C1143" s="73">
        <v>1</v>
      </c>
      <c r="D1143" s="16"/>
      <c r="E1143" s="81">
        <f>IFERROR(Tabla1[[#This Row],[Monto a pagar]]/Tabla1[[#This Row],[V m3 Bruto a otorgar]],0)</f>
        <v>0</v>
      </c>
      <c r="F1143" s="82">
        <f>IFERROR((($B$14+$B$15)*(($B$17+Tabla1[[#This Row],[Valor CCE]]+$B$18)/3))*$B$13*Tabla1[[#This Row],[V m3 Bruto a otorgar]],0)</f>
        <v>0</v>
      </c>
    </row>
    <row r="1144" spans="1:6" x14ac:dyDescent="0.25">
      <c r="A1144" s="74" t="str">
        <f>IFERROR(VLOOKUP(Tabla1[[#This Row],[Nombre científico]],SISF_Nombres!$A$2:$B$1099,2,FALSE),0)</f>
        <v>Aceituno</v>
      </c>
      <c r="B1144" s="72" t="s">
        <v>1450</v>
      </c>
      <c r="C1144" s="73">
        <v>1</v>
      </c>
      <c r="D1144" s="16"/>
      <c r="E1144" s="81">
        <f>IFERROR(Tabla1[[#This Row],[Monto a pagar]]/Tabla1[[#This Row],[V m3 Bruto a otorgar]],0)</f>
        <v>0</v>
      </c>
      <c r="F1144" s="82">
        <f>IFERROR((($B$14+$B$15)*(($B$17+Tabla1[[#This Row],[Valor CCE]]+$B$18)/3))*$B$13*Tabla1[[#This Row],[V m3 Bruto a otorgar]],0)</f>
        <v>0</v>
      </c>
    </row>
    <row r="1145" spans="1:6" x14ac:dyDescent="0.25">
      <c r="A1145" s="74" t="str">
        <f>IFERROR(VLOOKUP(Tabla1[[#This Row],[Nombre científico]],SISF_Nombres!$A$2:$B$1099,2,FALSE),0)</f>
        <v>Cuajado</v>
      </c>
      <c r="B1145" s="72" t="s">
        <v>1451</v>
      </c>
      <c r="C1145" s="73">
        <v>1</v>
      </c>
      <c r="D1145" s="16"/>
      <c r="E1145" s="81">
        <f>IFERROR(Tabla1[[#This Row],[Monto a pagar]]/Tabla1[[#This Row],[V m3 Bruto a otorgar]],0)</f>
        <v>0</v>
      </c>
      <c r="F1145" s="82">
        <f>IFERROR((($B$14+$B$15)*(($B$17+Tabla1[[#This Row],[Valor CCE]]+$B$18)/3))*$B$13*Tabla1[[#This Row],[V m3 Bruto a otorgar]],0)</f>
        <v>0</v>
      </c>
    </row>
    <row r="1146" spans="1:6" x14ac:dyDescent="0.25">
      <c r="A1146" s="74" t="str">
        <f>IFERROR(VLOOKUP(Tabla1[[#This Row],[Nombre científico]],SISF_Nombres!$A$2:$B$1099,2,FALSE),0)</f>
        <v>Guarataro</v>
      </c>
      <c r="B1146" s="72" t="s">
        <v>1452</v>
      </c>
      <c r="C1146" s="73">
        <v>1</v>
      </c>
      <c r="D1146" s="16"/>
      <c r="E1146" s="81">
        <f>IFERROR(Tabla1[[#This Row],[Monto a pagar]]/Tabla1[[#This Row],[V m3 Bruto a otorgar]],0)</f>
        <v>0</v>
      </c>
      <c r="F1146" s="82">
        <f>IFERROR((($B$14+$B$15)*(($B$17+Tabla1[[#This Row],[Valor CCE]]+$B$18)/3))*$B$13*Tabla1[[#This Row],[V m3 Bruto a otorgar]],0)</f>
        <v>0</v>
      </c>
    </row>
    <row r="1147" spans="1:6" x14ac:dyDescent="0.25">
      <c r="A1147" s="74" t="str">
        <f>IFERROR(VLOOKUP(Tabla1[[#This Row],[Nombre científico]],SISF_Nombres!$A$2:$B$1099,2,FALSE),0)</f>
        <v>Aceituno</v>
      </c>
      <c r="B1147" s="72" t="s">
        <v>1453</v>
      </c>
      <c r="C1147" s="73">
        <v>1</v>
      </c>
      <c r="D1147" s="16"/>
      <c r="E1147" s="81">
        <f>IFERROR(Tabla1[[#This Row],[Monto a pagar]]/Tabla1[[#This Row],[V m3 Bruto a otorgar]],0)</f>
        <v>0</v>
      </c>
      <c r="F1147" s="82">
        <f>IFERROR((($B$14+$B$15)*(($B$17+Tabla1[[#This Row],[Valor CCE]]+$B$18)/3))*$B$13*Tabla1[[#This Row],[V m3 Bruto a otorgar]],0)</f>
        <v>0</v>
      </c>
    </row>
    <row r="1148" spans="1:6" x14ac:dyDescent="0.25">
      <c r="A1148" s="74" t="str">
        <f>IFERROR(VLOOKUP(Tabla1[[#This Row],[Nombre científico]],SISF_Nombres!$A$2:$B$1099,2,FALSE),0)</f>
        <v>Soroga Dormilón</v>
      </c>
      <c r="B1148" s="72" t="s">
        <v>585</v>
      </c>
      <c r="C1148" s="73">
        <v>1.7</v>
      </c>
      <c r="D1148" s="16"/>
      <c r="E1148" s="81">
        <f>IFERROR(Tabla1[[#This Row],[Monto a pagar]]/Tabla1[[#This Row],[V m3 Bruto a otorgar]],0)</f>
        <v>0</v>
      </c>
      <c r="F1148" s="82">
        <f>IFERROR((($B$14+$B$15)*(($B$17+Tabla1[[#This Row],[Valor CCE]]+$B$18)/3))*$B$13*Tabla1[[#This Row],[V m3 Bruto a otorgar]],0)</f>
        <v>0</v>
      </c>
    </row>
    <row r="1149" spans="1:6" x14ac:dyDescent="0.25">
      <c r="A1149" s="74" t="str">
        <f>IFERROR(VLOOKUP(Tabla1[[#This Row],[Nombre científico]],SISF_Nombres!$A$2:$B$1099,2,FALSE),0)</f>
        <v>Flor de Mayo</v>
      </c>
      <c r="B1149" s="72" t="s">
        <v>1454</v>
      </c>
      <c r="C1149" s="73">
        <v>1</v>
      </c>
      <c r="D1149" s="16"/>
      <c r="E1149" s="81">
        <f>IFERROR(Tabla1[[#This Row],[Monto a pagar]]/Tabla1[[#This Row],[V m3 Bruto a otorgar]],0)</f>
        <v>0</v>
      </c>
      <c r="F1149" s="82">
        <f>IFERROR((($B$14+$B$15)*(($B$17+Tabla1[[#This Row],[Valor CCE]]+$B$18)/3))*$B$13*Tabla1[[#This Row],[V m3 Bruto a otorgar]],0)</f>
        <v>0</v>
      </c>
    </row>
    <row r="1150" spans="1:6" x14ac:dyDescent="0.25">
      <c r="A1150" s="74" t="str">
        <f>IFERROR(VLOOKUP(Tabla1[[#This Row],[Nombre científico]],SISF_Nombres!$A$2:$B$1099,2,FALSE),0)</f>
        <v>Sorogá</v>
      </c>
      <c r="B1150" s="72" t="s">
        <v>1455</v>
      </c>
      <c r="C1150" s="73">
        <v>1</v>
      </c>
      <c r="D1150" s="16"/>
      <c r="E1150" s="81">
        <f>IFERROR(Tabla1[[#This Row],[Monto a pagar]]/Tabla1[[#This Row],[V m3 Bruto a otorgar]],0)</f>
        <v>0</v>
      </c>
      <c r="F1150" s="82">
        <f>IFERROR((($B$14+$B$15)*(($B$17+Tabla1[[#This Row],[Valor CCE]]+$B$18)/3))*$B$13*Tabla1[[#This Row],[V m3 Bruto a otorgar]],0)</f>
        <v>0</v>
      </c>
    </row>
    <row r="1151" spans="1:6" x14ac:dyDescent="0.25">
      <c r="A1151" s="74" t="str">
        <f>IFERROR(VLOOKUP(Tabla1[[#This Row],[Nombre científico]],SISF_Nombres!$A$2:$B$1099,2,FALSE),0)</f>
        <v>Encenillo</v>
      </c>
      <c r="B1151" s="72" t="s">
        <v>1456</v>
      </c>
      <c r="C1151" s="73">
        <v>1</v>
      </c>
      <c r="D1151" s="16"/>
      <c r="E1151" s="81">
        <f>IFERROR(Tabla1[[#This Row],[Monto a pagar]]/Tabla1[[#This Row],[V m3 Bruto a otorgar]],0)</f>
        <v>0</v>
      </c>
      <c r="F1151" s="82">
        <f>IFERROR((($B$14+$B$15)*(($B$17+Tabla1[[#This Row],[Valor CCE]]+$B$18)/3))*$B$13*Tabla1[[#This Row],[V m3 Bruto a otorgar]],0)</f>
        <v>0</v>
      </c>
    </row>
    <row r="1152" spans="1:6" x14ac:dyDescent="0.25">
      <c r="A1152" s="74" t="str">
        <f>IFERROR(VLOOKUP(Tabla1[[#This Row],[Nombre científico]],SISF_Nombres!$A$2:$B$1099,2,FALSE),0)</f>
        <v>Palma Crespa</v>
      </c>
      <c r="B1152" s="72" t="s">
        <v>1457</v>
      </c>
      <c r="C1152" s="73">
        <v>1</v>
      </c>
      <c r="D1152" s="16"/>
      <c r="E1152" s="81">
        <f>IFERROR(Tabla1[[#This Row],[Monto a pagar]]/Tabla1[[#This Row],[V m3 Bruto a otorgar]],0)</f>
        <v>0</v>
      </c>
      <c r="F1152" s="82">
        <f>IFERROR((($B$14+$B$15)*(($B$17+Tabla1[[#This Row],[Valor CCE]]+$B$18)/3))*$B$13*Tabla1[[#This Row],[V m3 Bruto a otorgar]],0)</f>
        <v>0</v>
      </c>
    </row>
    <row r="1153" spans="1:6" x14ac:dyDescent="0.25">
      <c r="A1153" s="74">
        <f>IFERROR(VLOOKUP(Tabla1[[#This Row],[Nombre científico]],SISF_Nombres!$A$2:$B$1099,2,FALSE),0)</f>
        <v>0</v>
      </c>
      <c r="B1153" s="72" t="s">
        <v>587</v>
      </c>
      <c r="C1153" s="73">
        <v>1.7</v>
      </c>
      <c r="D1153" s="16"/>
      <c r="E1153" s="81">
        <f>IFERROR(Tabla1[[#This Row],[Monto a pagar]]/Tabla1[[#This Row],[V m3 Bruto a otorgar]],0)</f>
        <v>0</v>
      </c>
      <c r="F1153" s="82">
        <f>IFERROR((($B$14+$B$15)*(($B$17+Tabla1[[#This Row],[Valor CCE]]+$B$18)/3))*$B$13*Tabla1[[#This Row],[V m3 Bruto a otorgar]],0)</f>
        <v>0</v>
      </c>
    </row>
    <row r="1154" spans="1:6" x14ac:dyDescent="0.25">
      <c r="A1154" s="71" t="str">
        <f>IFERROR(VLOOKUP(Tabla1[[#This Row],[Nombre científico]],SISF_Nombres!$A$2:$B$1099,2,FALSE),0)</f>
        <v>Rayado</v>
      </c>
      <c r="B1154" s="72" t="s">
        <v>1458</v>
      </c>
      <c r="C1154" s="73">
        <v>1</v>
      </c>
      <c r="D1154" s="16"/>
      <c r="E1154" s="81">
        <f>IFERROR(Tabla1[[#This Row],[Monto a pagar]]/Tabla1[[#This Row],[V m3 Bruto a otorgar]],0)</f>
        <v>0</v>
      </c>
      <c r="F1154" s="82">
        <f>IFERROR((($B$14+$B$15)*(($B$17+Tabla1[[#This Row],[Valor CCE]]+$B$18)/3))*$B$13*Tabla1[[#This Row],[V m3 Bruto a otorgar]],0)</f>
        <v>0</v>
      </c>
    </row>
    <row r="1155" spans="1:6" x14ac:dyDescent="0.25">
      <c r="A1155" s="71" t="str">
        <f>IFERROR(VLOOKUP(Tabla1[[#This Row],[Nombre científico]],SISF_Nombres!$A$2:$B$1099,2,FALSE),0)</f>
        <v>Fruto de Burro</v>
      </c>
      <c r="B1155" s="72" t="s">
        <v>1459</v>
      </c>
      <c r="C1155" s="73">
        <v>1</v>
      </c>
      <c r="D1155" s="16"/>
      <c r="E1155" s="81">
        <f>IFERROR(Tabla1[[#This Row],[Monto a pagar]]/Tabla1[[#This Row],[V m3 Bruto a otorgar]],0)</f>
        <v>0</v>
      </c>
      <c r="F1155" s="82">
        <f>IFERROR((($B$14+$B$15)*(($B$17+Tabla1[[#This Row],[Valor CCE]]+$B$18)/3))*$B$13*Tabla1[[#This Row],[V m3 Bruto a otorgar]],0)</f>
        <v>0</v>
      </c>
    </row>
    <row r="1156" spans="1:6" x14ac:dyDescent="0.25">
      <c r="A1156" s="71" t="str">
        <f>IFERROR(VLOOKUP(Tabla1[[#This Row],[Nombre científico]],SISF_Nombres!$A$2:$B$1099,2,FALSE),0)</f>
        <v>Rayado</v>
      </c>
      <c r="B1156" s="72" t="s">
        <v>1460</v>
      </c>
      <c r="C1156" s="73">
        <v>1</v>
      </c>
      <c r="D1156" s="16"/>
      <c r="E1156" s="81">
        <f>IFERROR(Tabla1[[#This Row],[Monto a pagar]]/Tabla1[[#This Row],[V m3 Bruto a otorgar]],0)</f>
        <v>0</v>
      </c>
      <c r="F1156" s="82">
        <f>IFERROR((($B$14+$B$15)*(($B$17+Tabla1[[#This Row],[Valor CCE]]+$B$18)/3))*$B$13*Tabla1[[#This Row],[V m3 Bruto a otorgar]],0)</f>
        <v>0</v>
      </c>
    </row>
    <row r="1157" spans="1:6" x14ac:dyDescent="0.25">
      <c r="A1157" s="71" t="str">
        <f>IFERROR(VLOOKUP(Tabla1[[#This Row],[Nombre científico]],SISF_Nombres!$A$2:$B$1099,2,FALSE),0)</f>
        <v>Tachuelo</v>
      </c>
      <c r="B1157" s="78" t="s">
        <v>2168</v>
      </c>
      <c r="C1157" s="73">
        <v>1</v>
      </c>
      <c r="D1157" s="16"/>
      <c r="E1157" s="81">
        <f>IFERROR(Tabla1[[#This Row],[Monto a pagar]]/Tabla1[[#This Row],[V m3 Bruto a otorgar]],0)</f>
        <v>0</v>
      </c>
      <c r="F1157" s="82">
        <f>IFERROR((($B$14+$B$15)*(($B$17+Tabla1[[#This Row],[Valor CCE]]+$B$18)/3))*$B$13*Tabla1[[#This Row],[V m3 Bruto a otorgar]],0)</f>
        <v>0</v>
      </c>
    </row>
    <row r="1158" spans="1:6" x14ac:dyDescent="0.25">
      <c r="A1158" s="71" t="str">
        <f>IFERROR(VLOOKUP(Tabla1[[#This Row],[Nombre científico]],SISF_Nombres!$A$2:$B$1099,2,FALSE),0)</f>
        <v>Tachuelo</v>
      </c>
      <c r="B1158" s="72" t="s">
        <v>1461</v>
      </c>
      <c r="C1158" s="73">
        <v>1</v>
      </c>
      <c r="D1158" s="16"/>
      <c r="E1158" s="81">
        <f>IFERROR(Tabla1[[#This Row],[Monto a pagar]]/Tabla1[[#This Row],[V m3 Bruto a otorgar]],0)</f>
        <v>0</v>
      </c>
      <c r="F1158" s="82">
        <f>IFERROR((($B$14+$B$15)*(($B$17+Tabla1[[#This Row],[Valor CCE]]+$B$18)/3))*$B$13*Tabla1[[#This Row],[V m3 Bruto a otorgar]],0)</f>
        <v>0</v>
      </c>
    </row>
    <row r="1159" spans="1:6" x14ac:dyDescent="0.25">
      <c r="A1159" s="71" t="str">
        <f>IFERROR(VLOOKUP(Tabla1[[#This Row],[Nombre científico]],SISF_Nombres!$A$2:$B$1099,2,FALSE),0)</f>
        <v>Naranjuelo</v>
      </c>
      <c r="B1159" s="72" t="s">
        <v>1462</v>
      </c>
      <c r="C1159" s="73">
        <v>1</v>
      </c>
      <c r="D1159" s="16"/>
      <c r="E1159" s="81">
        <f>IFERROR(Tabla1[[#This Row],[Monto a pagar]]/Tabla1[[#This Row],[V m3 Bruto a otorgar]],0)</f>
        <v>0</v>
      </c>
      <c r="F1159" s="82">
        <f>IFERROR((($B$14+$B$15)*(($B$17+Tabla1[[#This Row],[Valor CCE]]+$B$18)/3))*$B$13*Tabla1[[#This Row],[V m3 Bruto a otorgar]],0)</f>
        <v>0</v>
      </c>
    </row>
    <row r="1160" spans="1:6" x14ac:dyDescent="0.25">
      <c r="A1160" s="71" t="str">
        <f>IFERROR(VLOOKUP(Tabla1[[#This Row],[Nombre científico]],SISF_Nombres!$A$2:$B$1099,2,FALSE),0)</f>
        <v xml:space="preserve">Tachuelo </v>
      </c>
      <c r="B1160" s="72" t="s">
        <v>1463</v>
      </c>
      <c r="C1160" s="73">
        <v>1</v>
      </c>
      <c r="D1160" s="16"/>
      <c r="E1160" s="81">
        <f>IFERROR(Tabla1[[#This Row],[Monto a pagar]]/Tabla1[[#This Row],[V m3 Bruto a otorgar]],0)</f>
        <v>0</v>
      </c>
      <c r="F1160" s="82">
        <f>IFERROR((($B$14+$B$15)*(($B$17+Tabla1[[#This Row],[Valor CCE]]+$B$18)/3))*$B$13*Tabla1[[#This Row],[V m3 Bruto a otorgar]],0)</f>
        <v>0</v>
      </c>
    </row>
    <row r="1161" spans="1:6" x14ac:dyDescent="0.25">
      <c r="A1161" s="71" t="str">
        <f>IFERROR(VLOOKUP(Tabla1[[#This Row],[Nombre científico]],SISF_Nombres!$A$2:$B$1099,2,FALSE),0)</f>
        <v>Tachuelo</v>
      </c>
      <c r="B1161" s="72" t="s">
        <v>1464</v>
      </c>
      <c r="C1161" s="73">
        <v>1</v>
      </c>
      <c r="D1161" s="16"/>
      <c r="E1161" s="81">
        <f>IFERROR(Tabla1[[#This Row],[Monto a pagar]]/Tabla1[[#This Row],[V m3 Bruto a otorgar]],0)</f>
        <v>0</v>
      </c>
      <c r="F1161" s="82">
        <f>IFERROR((($B$14+$B$15)*(($B$17+Tabla1[[#This Row],[Valor CCE]]+$B$18)/3))*$B$13*Tabla1[[#This Row],[V m3 Bruto a otorgar]],0)</f>
        <v>0</v>
      </c>
    </row>
    <row r="1162" spans="1:6" x14ac:dyDescent="0.25">
      <c r="A1162" s="71" t="str">
        <f>IFERROR(VLOOKUP(Tabla1[[#This Row],[Nombre científico]],SISF_Nombres!$A$2:$B$1099,2,FALSE),0)</f>
        <v>Tachuelo</v>
      </c>
      <c r="B1162" s="72" t="s">
        <v>1465</v>
      </c>
      <c r="C1162" s="73">
        <v>1</v>
      </c>
      <c r="D1162" s="16"/>
      <c r="E1162" s="81">
        <f>IFERROR(Tabla1[[#This Row],[Monto a pagar]]/Tabla1[[#This Row],[V m3 Bruto a otorgar]],0)</f>
        <v>0</v>
      </c>
      <c r="F1162" s="82">
        <f>IFERROR((($B$14+$B$15)*(($B$17+Tabla1[[#This Row],[Valor CCE]]+$B$18)/3))*$B$13*Tabla1[[#This Row],[V m3 Bruto a otorgar]],0)</f>
        <v>0</v>
      </c>
    </row>
    <row r="1163" spans="1:6" x14ac:dyDescent="0.25">
      <c r="A1163" s="71" t="str">
        <f>IFERROR(VLOOKUP(Tabla1[[#This Row],[Nombre científico]],SISF_Nombres!$A$2:$B$1099,2,FALSE),0)</f>
        <v>Guamo Arroyero</v>
      </c>
      <c r="B1163" s="72" t="s">
        <v>1466</v>
      </c>
      <c r="C1163" s="73">
        <v>1</v>
      </c>
      <c r="D1163" s="16"/>
      <c r="E1163" s="81">
        <f>IFERROR(Tabla1[[#This Row],[Monto a pagar]]/Tabla1[[#This Row],[V m3 Bruto a otorgar]],0)</f>
        <v>0</v>
      </c>
      <c r="F1163" s="82">
        <f>IFERROR((($B$14+$B$15)*(($B$17+Tabla1[[#This Row],[Valor CCE]]+$B$18)/3))*$B$13*Tabla1[[#This Row],[V m3 Bruto a otorgar]],0)</f>
        <v>0</v>
      </c>
    </row>
    <row r="1164" spans="1:6" x14ac:dyDescent="0.25">
      <c r="A1164" s="71" t="str">
        <f>IFERROR(VLOOKUP(Tabla1[[#This Row],[Nombre científico]],SISF_Nombres!$A$2:$B$1099,2,FALSE),0)</f>
        <v>Suribio</v>
      </c>
      <c r="B1164" s="72" t="s">
        <v>590</v>
      </c>
      <c r="C1164" s="73">
        <v>1.7</v>
      </c>
      <c r="D1164" s="16"/>
      <c r="E1164" s="81">
        <f>IFERROR(Tabla1[[#This Row],[Monto a pagar]]/Tabla1[[#This Row],[V m3 Bruto a otorgar]],0)</f>
        <v>0</v>
      </c>
      <c r="F1164" s="82">
        <f>IFERROR((($B$14+$B$15)*(($B$17+Tabla1[[#This Row],[Valor CCE]]+$B$18)/3))*$B$13*Tabla1[[#This Row],[V m3 Bruto a otorgar]],0)</f>
        <v>0</v>
      </c>
    </row>
    <row r="1165" spans="1:6" x14ac:dyDescent="0.25">
      <c r="A1165" s="125"/>
      <c r="B1165" s="125"/>
      <c r="C1165" s="125"/>
      <c r="D1165" s="83">
        <f>SUM(D21:D1164)</f>
        <v>0</v>
      </c>
      <c r="E1165" s="83"/>
      <c r="F1165" s="82">
        <f>SUM(F21:F1164)</f>
        <v>0</v>
      </c>
    </row>
  </sheetData>
  <sheetProtection algorithmName="SHA-512" hashValue="fdRIGJBOLAcQsEWSqDcI7JEtAwuBdKyPAf+9XmZIpyUdHTYq4ry6wKMtk4fmuHJNVcKdM3v27VDXaIYJuzc47A==" saltValue="JFpxQPRjyUfzIJb+3swstg==" spinCount="100000" sheet="1" autoFilter="0"/>
  <mergeCells count="12">
    <mergeCell ref="A1165:C1165"/>
    <mergeCell ref="A1:A3"/>
    <mergeCell ref="B1:F1"/>
    <mergeCell ref="B2:F2"/>
    <mergeCell ref="B3:F3"/>
    <mergeCell ref="E5:F5"/>
    <mergeCell ref="E7:F7"/>
    <mergeCell ref="A9:B9"/>
    <mergeCell ref="A10:B10"/>
    <mergeCell ref="A11:B11"/>
    <mergeCell ref="C10:D10"/>
    <mergeCell ref="E10:F12"/>
  </mergeCells>
  <dataValidations count="3">
    <dataValidation type="list" allowBlank="1" showInputMessage="1" showErrorMessage="1" sqref="B14">
      <formula1>CUM</formula1>
    </dataValidation>
    <dataValidation type="list" allowBlank="1" showInputMessage="1" showErrorMessage="1" sqref="B15">
      <formula1>Nacional</formula1>
    </dataValidation>
    <dataValidation type="list" allowBlank="1" showInputMessage="1" showErrorMessage="1" sqref="B18">
      <formula1>Afectacion</formula1>
    </dataValidation>
  </dataValidations>
  <pageMargins left="0.70866141732283472" right="0.70866141732283472" top="0.74803149606299213" bottom="0.74803149606299213" header="0.31496062992125984" footer="0.31496062992125984"/>
  <pageSetup scale="60" orientation="portrait" r:id="rId1"/>
  <headerFooter>
    <oddFooter>&amp;C&amp;F</oddFooter>
  </headerFooter>
  <ignoredErrors>
    <ignoredError sqref="A1092:A1153 A885:A886 A927:A947 A949:A971 A148:A182 A184:A317 A319:A338 A340:A375 A410:A483 A676:A695 A858:A883 A973:A980 A888:A925 A27 A485 A697:A856 A982:A1090 A377:A408 A29:A146 A487:A674" unlockedFormula="1"/>
  </ignoredErrors>
  <drawing r:id="rId2"/>
  <tableParts count="1">
    <tablePart r:id="rId3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/>
  <dimension ref="A1:L188"/>
  <sheetViews>
    <sheetView showGridLines="0" topLeftCell="A154" workbookViewId="0">
      <selection activeCell="G19" sqref="G19"/>
    </sheetView>
  </sheetViews>
  <sheetFormatPr baseColWidth="10" defaultColWidth="0" defaultRowHeight="15" zeroHeight="1" x14ac:dyDescent="0.25"/>
  <cols>
    <col min="1" max="1" width="14.5703125" customWidth="1"/>
    <col min="2" max="2" width="31.42578125" bestFit="1" customWidth="1"/>
    <col min="3" max="3" width="16.7109375" bestFit="1" customWidth="1"/>
    <col min="4" max="4" width="16.7109375" customWidth="1"/>
    <col min="5" max="5" width="34.7109375" bestFit="1" customWidth="1"/>
    <col min="6" max="6" width="17.85546875" bestFit="1" customWidth="1"/>
    <col min="7" max="7" width="65.85546875" bestFit="1" customWidth="1"/>
    <col min="8" max="12" width="0" hidden="1" customWidth="1"/>
    <col min="13" max="16384" width="11.42578125" hidden="1"/>
  </cols>
  <sheetData>
    <row r="1" spans="1:7" x14ac:dyDescent="0.25">
      <c r="A1" s="11" t="s">
        <v>593</v>
      </c>
      <c r="B1" s="2" t="s">
        <v>25</v>
      </c>
      <c r="C1" s="1" t="s">
        <v>24</v>
      </c>
      <c r="D1" s="1" t="s">
        <v>602</v>
      </c>
      <c r="E1" s="2" t="s">
        <v>26</v>
      </c>
      <c r="F1" s="2" t="s">
        <v>27</v>
      </c>
      <c r="G1" s="2" t="s">
        <v>28</v>
      </c>
    </row>
    <row r="2" spans="1:7" x14ac:dyDescent="0.25">
      <c r="A2" t="s">
        <v>595</v>
      </c>
      <c r="B2" s="4" t="s">
        <v>30</v>
      </c>
      <c r="C2" s="3" t="s">
        <v>29</v>
      </c>
      <c r="D2" s="3">
        <v>1.7</v>
      </c>
      <c r="E2" s="5" t="s">
        <v>31</v>
      </c>
      <c r="F2" s="5" t="s">
        <v>32</v>
      </c>
      <c r="G2" s="5" t="s">
        <v>33</v>
      </c>
    </row>
    <row r="3" spans="1:7" x14ac:dyDescent="0.25">
      <c r="A3" t="s">
        <v>29</v>
      </c>
      <c r="B3" s="4" t="s">
        <v>34</v>
      </c>
      <c r="C3" s="3" t="s">
        <v>29</v>
      </c>
      <c r="D3" s="3">
        <v>1.7</v>
      </c>
      <c r="E3" s="5" t="s">
        <v>35</v>
      </c>
      <c r="F3" s="5" t="s">
        <v>32</v>
      </c>
      <c r="G3" s="5" t="s">
        <v>36</v>
      </c>
    </row>
    <row r="4" spans="1:7" x14ac:dyDescent="0.25">
      <c r="A4" t="s">
        <v>594</v>
      </c>
      <c r="B4" s="4" t="s">
        <v>37</v>
      </c>
      <c r="C4" s="3" t="s">
        <v>29</v>
      </c>
      <c r="D4" s="3">
        <v>1.7</v>
      </c>
      <c r="E4" s="5" t="s">
        <v>38</v>
      </c>
      <c r="F4" s="5" t="s">
        <v>32</v>
      </c>
      <c r="G4" s="5" t="s">
        <v>39</v>
      </c>
    </row>
    <row r="5" spans="1:7" x14ac:dyDescent="0.25">
      <c r="B5" s="4" t="s">
        <v>40</v>
      </c>
      <c r="C5" s="3" t="s">
        <v>29</v>
      </c>
      <c r="D5" s="3">
        <v>1.7</v>
      </c>
      <c r="E5" s="5" t="s">
        <v>41</v>
      </c>
      <c r="F5" s="5" t="s">
        <v>32</v>
      </c>
      <c r="G5" s="5" t="s">
        <v>42</v>
      </c>
    </row>
    <row r="6" spans="1:7" x14ac:dyDescent="0.25">
      <c r="B6" s="4" t="s">
        <v>43</v>
      </c>
      <c r="C6" s="3" t="s">
        <v>29</v>
      </c>
      <c r="D6" s="3">
        <v>1.7</v>
      </c>
      <c r="E6" s="5" t="s">
        <v>44</v>
      </c>
      <c r="F6" s="5" t="s">
        <v>32</v>
      </c>
      <c r="G6" s="5" t="s">
        <v>45</v>
      </c>
    </row>
    <row r="7" spans="1:7" x14ac:dyDescent="0.25">
      <c r="B7" s="4" t="s">
        <v>46</v>
      </c>
      <c r="C7" s="3" t="s">
        <v>29</v>
      </c>
      <c r="D7" s="3">
        <v>1.7</v>
      </c>
      <c r="E7" s="5" t="s">
        <v>47</v>
      </c>
      <c r="F7" s="5" t="s">
        <v>32</v>
      </c>
      <c r="G7" s="5" t="s">
        <v>42</v>
      </c>
    </row>
    <row r="8" spans="1:7" x14ac:dyDescent="0.25">
      <c r="B8" s="4" t="s">
        <v>48</v>
      </c>
      <c r="C8" s="3" t="s">
        <v>29</v>
      </c>
      <c r="D8" s="3">
        <v>1.7</v>
      </c>
      <c r="E8" s="5" t="s">
        <v>49</v>
      </c>
      <c r="F8" s="5" t="s">
        <v>50</v>
      </c>
      <c r="G8" s="5" t="s">
        <v>51</v>
      </c>
    </row>
    <row r="9" spans="1:7" x14ac:dyDescent="0.25">
      <c r="B9" s="4" t="s">
        <v>52</v>
      </c>
      <c r="C9" s="3" t="s">
        <v>29</v>
      </c>
      <c r="D9" s="3">
        <v>1.7</v>
      </c>
      <c r="E9" s="5" t="s">
        <v>53</v>
      </c>
      <c r="F9" s="5" t="s">
        <v>54</v>
      </c>
      <c r="G9" s="5" t="s">
        <v>55</v>
      </c>
    </row>
    <row r="10" spans="1:7" x14ac:dyDescent="0.25">
      <c r="B10" s="4" t="s">
        <v>56</v>
      </c>
      <c r="C10" s="3" t="s">
        <v>29</v>
      </c>
      <c r="D10" s="3">
        <v>1.7</v>
      </c>
      <c r="E10" s="5" t="s">
        <v>57</v>
      </c>
      <c r="F10" s="5" t="s">
        <v>32</v>
      </c>
      <c r="G10" s="5" t="s">
        <v>58</v>
      </c>
    </row>
    <row r="11" spans="1:7" x14ac:dyDescent="0.25">
      <c r="B11" s="4" t="s">
        <v>59</v>
      </c>
      <c r="C11" s="3" t="s">
        <v>29</v>
      </c>
      <c r="D11" s="3">
        <v>1.7</v>
      </c>
      <c r="E11" s="5" t="s">
        <v>60</v>
      </c>
      <c r="F11" s="5" t="s">
        <v>32</v>
      </c>
      <c r="G11" s="5" t="s">
        <v>61</v>
      </c>
    </row>
    <row r="12" spans="1:7" x14ac:dyDescent="0.25">
      <c r="B12" s="4" t="s">
        <v>62</v>
      </c>
      <c r="C12" s="3" t="s">
        <v>29</v>
      </c>
      <c r="D12" s="3">
        <v>1.7</v>
      </c>
      <c r="E12" s="5" t="s">
        <v>63</v>
      </c>
      <c r="F12" s="5" t="s">
        <v>64</v>
      </c>
      <c r="G12" s="5" t="s">
        <v>65</v>
      </c>
    </row>
    <row r="13" spans="1:7" x14ac:dyDescent="0.25">
      <c r="B13" s="7" t="s">
        <v>66</v>
      </c>
      <c r="C13" s="6" t="s">
        <v>595</v>
      </c>
      <c r="D13" s="6">
        <v>2.7</v>
      </c>
      <c r="E13" s="5" t="s">
        <v>67</v>
      </c>
      <c r="F13" s="5" t="s">
        <v>64</v>
      </c>
      <c r="G13" s="6" t="s">
        <v>68</v>
      </c>
    </row>
    <row r="14" spans="1:7" x14ac:dyDescent="0.25">
      <c r="B14" s="4" t="s">
        <v>69</v>
      </c>
      <c r="C14" s="3" t="s">
        <v>29</v>
      </c>
      <c r="D14" s="3">
        <v>1.7</v>
      </c>
      <c r="E14" s="5" t="s">
        <v>70</v>
      </c>
      <c r="F14" s="5" t="s">
        <v>64</v>
      </c>
      <c r="G14" s="5" t="s">
        <v>71</v>
      </c>
    </row>
    <row r="15" spans="1:7" x14ac:dyDescent="0.25">
      <c r="B15" s="7" t="s">
        <v>72</v>
      </c>
      <c r="C15" s="6" t="s">
        <v>595</v>
      </c>
      <c r="D15" s="6">
        <v>2.7</v>
      </c>
      <c r="E15" s="5" t="s">
        <v>73</v>
      </c>
      <c r="F15" s="5" t="s">
        <v>64</v>
      </c>
      <c r="G15" s="6" t="s">
        <v>74</v>
      </c>
    </row>
    <row r="16" spans="1:7" x14ac:dyDescent="0.25">
      <c r="B16" s="4" t="s">
        <v>75</v>
      </c>
      <c r="C16" s="3" t="s">
        <v>29</v>
      </c>
      <c r="D16" s="3">
        <v>1.7</v>
      </c>
      <c r="E16" s="5" t="s">
        <v>76</v>
      </c>
      <c r="F16" s="5" t="s">
        <v>77</v>
      </c>
      <c r="G16" s="5" t="s">
        <v>78</v>
      </c>
    </row>
    <row r="17" spans="2:7" x14ac:dyDescent="0.25">
      <c r="B17" s="4" t="s">
        <v>79</v>
      </c>
      <c r="C17" s="3" t="s">
        <v>29</v>
      </c>
      <c r="D17" s="3">
        <v>1.7</v>
      </c>
      <c r="E17" s="5" t="s">
        <v>80</v>
      </c>
      <c r="F17" s="5" t="s">
        <v>81</v>
      </c>
      <c r="G17" s="5" t="s">
        <v>82</v>
      </c>
    </row>
    <row r="18" spans="2:7" x14ac:dyDescent="0.25">
      <c r="B18" s="4" t="s">
        <v>83</v>
      </c>
      <c r="C18" s="3" t="s">
        <v>29</v>
      </c>
      <c r="D18" s="3">
        <v>1.7</v>
      </c>
      <c r="E18" s="5" t="s">
        <v>84</v>
      </c>
      <c r="F18" s="5" t="s">
        <v>32</v>
      </c>
      <c r="G18" s="5" t="s">
        <v>42</v>
      </c>
    </row>
    <row r="19" spans="2:7" x14ac:dyDescent="0.25">
      <c r="B19" s="4" t="s">
        <v>85</v>
      </c>
      <c r="C19" s="3" t="s">
        <v>29</v>
      </c>
      <c r="D19" s="3">
        <v>1.7</v>
      </c>
      <c r="E19" s="5" t="s">
        <v>86</v>
      </c>
      <c r="F19" s="5" t="s">
        <v>87</v>
      </c>
      <c r="G19" s="5" t="s">
        <v>88</v>
      </c>
    </row>
    <row r="20" spans="2:7" x14ac:dyDescent="0.25">
      <c r="B20" s="7" t="s">
        <v>89</v>
      </c>
      <c r="C20" s="6" t="s">
        <v>595</v>
      </c>
      <c r="D20" s="6">
        <v>2.7</v>
      </c>
      <c r="E20" s="5" t="s">
        <v>90</v>
      </c>
      <c r="F20" s="5" t="s">
        <v>87</v>
      </c>
      <c r="G20" s="6" t="s">
        <v>91</v>
      </c>
    </row>
    <row r="21" spans="2:7" x14ac:dyDescent="0.25">
      <c r="B21" s="4" t="s">
        <v>92</v>
      </c>
      <c r="C21" s="3" t="s">
        <v>29</v>
      </c>
      <c r="D21" s="3">
        <v>1.7</v>
      </c>
      <c r="E21" s="5" t="s">
        <v>93</v>
      </c>
      <c r="F21" s="5" t="s">
        <v>87</v>
      </c>
      <c r="G21" s="5" t="s">
        <v>94</v>
      </c>
    </row>
    <row r="22" spans="2:7" x14ac:dyDescent="0.25">
      <c r="B22" s="7" t="s">
        <v>95</v>
      </c>
      <c r="C22" s="6" t="s">
        <v>595</v>
      </c>
      <c r="D22" s="6">
        <v>2.7</v>
      </c>
      <c r="E22" s="5" t="s">
        <v>96</v>
      </c>
      <c r="F22" s="5" t="s">
        <v>54</v>
      </c>
      <c r="G22" s="6" t="s">
        <v>97</v>
      </c>
    </row>
    <row r="23" spans="2:7" x14ac:dyDescent="0.25">
      <c r="B23" s="4" t="s">
        <v>98</v>
      </c>
      <c r="C23" s="3" t="s">
        <v>29</v>
      </c>
      <c r="D23" s="3">
        <v>1.7</v>
      </c>
      <c r="E23" s="5" t="s">
        <v>99</v>
      </c>
      <c r="F23" s="5" t="s">
        <v>100</v>
      </c>
      <c r="G23" s="5" t="s">
        <v>101</v>
      </c>
    </row>
    <row r="24" spans="2:7" x14ac:dyDescent="0.25">
      <c r="B24" s="4" t="s">
        <v>102</v>
      </c>
      <c r="C24" s="3" t="s">
        <v>29</v>
      </c>
      <c r="D24" s="3">
        <v>1.7</v>
      </c>
      <c r="E24" s="5" t="s">
        <v>103</v>
      </c>
      <c r="F24" s="5" t="s">
        <v>104</v>
      </c>
      <c r="G24" s="5" t="s">
        <v>105</v>
      </c>
    </row>
    <row r="25" spans="2:7" x14ac:dyDescent="0.25">
      <c r="B25" s="4" t="s">
        <v>106</v>
      </c>
      <c r="C25" s="3" t="s">
        <v>29</v>
      </c>
      <c r="D25" s="3">
        <v>1.7</v>
      </c>
      <c r="E25" s="5" t="s">
        <v>107</v>
      </c>
      <c r="F25" s="5" t="s">
        <v>108</v>
      </c>
      <c r="G25" s="5" t="s">
        <v>109</v>
      </c>
    </row>
    <row r="26" spans="2:7" x14ac:dyDescent="0.25">
      <c r="B26" s="4" t="s">
        <v>110</v>
      </c>
      <c r="C26" s="3" t="s">
        <v>29</v>
      </c>
      <c r="D26" s="3">
        <v>1.7</v>
      </c>
      <c r="E26" s="5" t="s">
        <v>111</v>
      </c>
      <c r="F26" s="5" t="s">
        <v>112</v>
      </c>
      <c r="G26" s="5" t="s">
        <v>113</v>
      </c>
    </row>
    <row r="27" spans="2:7" x14ac:dyDescent="0.25">
      <c r="B27" s="4" t="s">
        <v>114</v>
      </c>
      <c r="C27" s="3" t="s">
        <v>29</v>
      </c>
      <c r="D27" s="3">
        <v>1.7</v>
      </c>
      <c r="E27" s="5" t="s">
        <v>115</v>
      </c>
      <c r="F27" s="5" t="s">
        <v>116</v>
      </c>
      <c r="G27" s="5" t="s">
        <v>117</v>
      </c>
    </row>
    <row r="28" spans="2:7" x14ac:dyDescent="0.25">
      <c r="B28" s="4" t="s">
        <v>118</v>
      </c>
      <c r="C28" s="3" t="s">
        <v>29</v>
      </c>
      <c r="D28" s="3">
        <v>1.7</v>
      </c>
      <c r="E28" s="5" t="s">
        <v>119</v>
      </c>
      <c r="F28" s="5" t="s">
        <v>116</v>
      </c>
      <c r="G28" s="5" t="s">
        <v>120</v>
      </c>
    </row>
    <row r="29" spans="2:7" x14ac:dyDescent="0.25">
      <c r="B29" s="4" t="s">
        <v>121</v>
      </c>
      <c r="C29" s="3" t="s">
        <v>29</v>
      </c>
      <c r="D29" s="3">
        <v>1.7</v>
      </c>
      <c r="E29" s="5" t="s">
        <v>122</v>
      </c>
      <c r="F29" s="5" t="s">
        <v>116</v>
      </c>
      <c r="G29" s="5" t="s">
        <v>123</v>
      </c>
    </row>
    <row r="30" spans="2:7" x14ac:dyDescent="0.25">
      <c r="B30" s="4" t="s">
        <v>124</v>
      </c>
      <c r="C30" s="3" t="s">
        <v>29</v>
      </c>
      <c r="D30" s="3">
        <v>1.7</v>
      </c>
      <c r="E30" s="5" t="s">
        <v>125</v>
      </c>
      <c r="F30" s="5" t="s">
        <v>126</v>
      </c>
      <c r="G30" s="5" t="s">
        <v>127</v>
      </c>
    </row>
    <row r="31" spans="2:7" x14ac:dyDescent="0.25">
      <c r="B31" s="7" t="s">
        <v>128</v>
      </c>
      <c r="C31" s="6" t="s">
        <v>595</v>
      </c>
      <c r="D31" s="6">
        <v>2.7</v>
      </c>
      <c r="E31" s="5" t="s">
        <v>129</v>
      </c>
      <c r="F31" s="5" t="s">
        <v>130</v>
      </c>
      <c r="G31" s="6" t="s">
        <v>131</v>
      </c>
    </row>
    <row r="32" spans="2:7" x14ac:dyDescent="0.25">
      <c r="B32" s="4" t="s">
        <v>132</v>
      </c>
      <c r="C32" s="3" t="s">
        <v>29</v>
      </c>
      <c r="D32" s="3">
        <v>1.7</v>
      </c>
      <c r="E32" s="5" t="s">
        <v>133</v>
      </c>
      <c r="F32" s="5" t="s">
        <v>134</v>
      </c>
      <c r="G32" s="5" t="s">
        <v>135</v>
      </c>
    </row>
    <row r="33" spans="2:7" x14ac:dyDescent="0.25">
      <c r="B33" s="4" t="s">
        <v>136</v>
      </c>
      <c r="C33" s="3" t="s">
        <v>29</v>
      </c>
      <c r="D33" s="3">
        <v>1.7</v>
      </c>
      <c r="E33" s="5" t="s">
        <v>137</v>
      </c>
      <c r="F33" s="5" t="s">
        <v>32</v>
      </c>
      <c r="G33" s="5" t="s">
        <v>138</v>
      </c>
    </row>
    <row r="34" spans="2:7" x14ac:dyDescent="0.25">
      <c r="B34" s="4" t="s">
        <v>139</v>
      </c>
      <c r="C34" s="3" t="s">
        <v>29</v>
      </c>
      <c r="D34" s="3">
        <v>1.7</v>
      </c>
      <c r="E34" s="5" t="s">
        <v>140</v>
      </c>
      <c r="F34" s="5" t="s">
        <v>141</v>
      </c>
      <c r="G34" s="5" t="s">
        <v>142</v>
      </c>
    </row>
    <row r="35" spans="2:7" x14ac:dyDescent="0.25">
      <c r="B35" s="4" t="s">
        <v>143</v>
      </c>
      <c r="C35" s="3" t="s">
        <v>29</v>
      </c>
      <c r="D35" s="3">
        <v>1.7</v>
      </c>
      <c r="E35" s="5" t="s">
        <v>144</v>
      </c>
      <c r="F35" s="5" t="s">
        <v>141</v>
      </c>
      <c r="G35" s="5" t="s">
        <v>145</v>
      </c>
    </row>
    <row r="36" spans="2:7" x14ac:dyDescent="0.25">
      <c r="B36" s="4" t="s">
        <v>146</v>
      </c>
      <c r="C36" s="3" t="s">
        <v>29</v>
      </c>
      <c r="D36" s="3">
        <v>1.7</v>
      </c>
      <c r="E36" s="5" t="s">
        <v>147</v>
      </c>
      <c r="F36" s="5" t="s">
        <v>141</v>
      </c>
      <c r="G36" s="5" t="s">
        <v>148</v>
      </c>
    </row>
    <row r="37" spans="2:7" x14ac:dyDescent="0.25">
      <c r="B37" s="4" t="s">
        <v>149</v>
      </c>
      <c r="C37" s="3" t="s">
        <v>29</v>
      </c>
      <c r="D37" s="3">
        <v>1.7</v>
      </c>
      <c r="E37" s="5" t="s">
        <v>150</v>
      </c>
      <c r="F37" s="5" t="s">
        <v>151</v>
      </c>
      <c r="G37" s="5" t="s">
        <v>152</v>
      </c>
    </row>
    <row r="38" spans="2:7" x14ac:dyDescent="0.25">
      <c r="B38" s="4" t="s">
        <v>153</v>
      </c>
      <c r="C38" s="3" t="s">
        <v>29</v>
      </c>
      <c r="D38" s="3">
        <v>1.7</v>
      </c>
      <c r="E38" s="5" t="s">
        <v>154</v>
      </c>
      <c r="F38" s="5" t="s">
        <v>151</v>
      </c>
      <c r="G38" s="5" t="s">
        <v>155</v>
      </c>
    </row>
    <row r="39" spans="2:7" x14ac:dyDescent="0.25">
      <c r="B39" s="4" t="s">
        <v>156</v>
      </c>
      <c r="C39" s="3" t="s">
        <v>29</v>
      </c>
      <c r="D39" s="3">
        <v>1.7</v>
      </c>
      <c r="E39" s="5" t="s">
        <v>157</v>
      </c>
      <c r="F39" s="5" t="s">
        <v>54</v>
      </c>
      <c r="G39" s="5" t="s">
        <v>158</v>
      </c>
    </row>
    <row r="40" spans="2:7" x14ac:dyDescent="0.25">
      <c r="B40" s="4" t="s">
        <v>159</v>
      </c>
      <c r="C40" s="3" t="s">
        <v>29</v>
      </c>
      <c r="D40" s="3">
        <v>1.7</v>
      </c>
      <c r="E40" s="5" t="s">
        <v>160</v>
      </c>
      <c r="F40" s="5" t="s">
        <v>161</v>
      </c>
      <c r="G40" s="5" t="s">
        <v>162</v>
      </c>
    </row>
    <row r="41" spans="2:7" x14ac:dyDescent="0.25">
      <c r="B41" s="4" t="s">
        <v>163</v>
      </c>
      <c r="C41" s="3" t="s">
        <v>29</v>
      </c>
      <c r="D41" s="3">
        <v>1.7</v>
      </c>
      <c r="E41" s="5" t="s">
        <v>164</v>
      </c>
      <c r="F41" s="5" t="s">
        <v>165</v>
      </c>
      <c r="G41" s="5" t="s">
        <v>166</v>
      </c>
    </row>
    <row r="42" spans="2:7" x14ac:dyDescent="0.25">
      <c r="B42" s="4" t="s">
        <v>167</v>
      </c>
      <c r="C42" s="3" t="s">
        <v>29</v>
      </c>
      <c r="D42" s="3">
        <v>1.7</v>
      </c>
      <c r="E42" s="5" t="s">
        <v>168</v>
      </c>
      <c r="F42" s="5" t="s">
        <v>169</v>
      </c>
      <c r="G42" s="5" t="s">
        <v>170</v>
      </c>
    </row>
    <row r="43" spans="2:7" x14ac:dyDescent="0.25">
      <c r="B43" s="4" t="s">
        <v>171</v>
      </c>
      <c r="C43" s="3" t="s">
        <v>29</v>
      </c>
      <c r="D43" s="3">
        <v>1.7</v>
      </c>
      <c r="E43" s="5" t="s">
        <v>76</v>
      </c>
      <c r="F43" s="5" t="s">
        <v>172</v>
      </c>
      <c r="G43" s="5" t="s">
        <v>173</v>
      </c>
    </row>
    <row r="44" spans="2:7" x14ac:dyDescent="0.25">
      <c r="B44" s="7" t="s">
        <v>174</v>
      </c>
      <c r="C44" s="6" t="s">
        <v>595</v>
      </c>
      <c r="D44" s="6">
        <v>2.7</v>
      </c>
      <c r="E44" s="5" t="s">
        <v>175</v>
      </c>
      <c r="F44" s="5" t="s">
        <v>108</v>
      </c>
      <c r="G44" s="6" t="s">
        <v>176</v>
      </c>
    </row>
    <row r="45" spans="2:7" x14ac:dyDescent="0.25">
      <c r="B45" s="4" t="s">
        <v>177</v>
      </c>
      <c r="C45" s="3" t="s">
        <v>29</v>
      </c>
      <c r="D45" s="3">
        <v>1.7</v>
      </c>
      <c r="E45" s="5" t="s">
        <v>178</v>
      </c>
      <c r="F45" s="5" t="s">
        <v>179</v>
      </c>
      <c r="G45" s="5" t="s">
        <v>180</v>
      </c>
    </row>
    <row r="46" spans="2:7" x14ac:dyDescent="0.25">
      <c r="B46" s="4" t="s">
        <v>181</v>
      </c>
      <c r="C46" s="3" t="s">
        <v>29</v>
      </c>
      <c r="D46" s="3">
        <v>1.7</v>
      </c>
      <c r="E46" s="5" t="s">
        <v>182</v>
      </c>
      <c r="F46" s="8" t="s">
        <v>179</v>
      </c>
      <c r="G46" s="5" t="s">
        <v>183</v>
      </c>
    </row>
    <row r="47" spans="2:7" x14ac:dyDescent="0.25">
      <c r="B47" s="4" t="s">
        <v>184</v>
      </c>
      <c r="C47" s="3" t="s">
        <v>29</v>
      </c>
      <c r="D47" s="3">
        <v>1.7</v>
      </c>
      <c r="E47" s="5" t="s">
        <v>185</v>
      </c>
      <c r="F47" s="8" t="s">
        <v>179</v>
      </c>
      <c r="G47" s="5" t="s">
        <v>183</v>
      </c>
    </row>
    <row r="48" spans="2:7" x14ac:dyDescent="0.25">
      <c r="B48" s="4" t="s">
        <v>186</v>
      </c>
      <c r="C48" s="3" t="s">
        <v>29</v>
      </c>
      <c r="D48" s="3">
        <v>1.7</v>
      </c>
      <c r="E48" s="5" t="s">
        <v>187</v>
      </c>
      <c r="F48" s="8" t="s">
        <v>188</v>
      </c>
      <c r="G48" s="8" t="s">
        <v>189</v>
      </c>
    </row>
    <row r="49" spans="2:7" x14ac:dyDescent="0.25">
      <c r="B49" s="4" t="s">
        <v>190</v>
      </c>
      <c r="C49" s="3" t="s">
        <v>29</v>
      </c>
      <c r="D49" s="3">
        <v>1.7</v>
      </c>
      <c r="E49" s="5" t="s">
        <v>191</v>
      </c>
      <c r="F49" s="8" t="s">
        <v>188</v>
      </c>
      <c r="G49" s="8" t="s">
        <v>192</v>
      </c>
    </row>
    <row r="50" spans="2:7" x14ac:dyDescent="0.25">
      <c r="B50" s="4" t="s">
        <v>193</v>
      </c>
      <c r="C50" s="3" t="s">
        <v>29</v>
      </c>
      <c r="D50" s="3">
        <v>1.7</v>
      </c>
      <c r="E50" s="5" t="s">
        <v>49</v>
      </c>
      <c r="F50" s="8" t="s">
        <v>32</v>
      </c>
      <c r="G50" s="8" t="s">
        <v>194</v>
      </c>
    </row>
    <row r="51" spans="2:7" x14ac:dyDescent="0.25">
      <c r="B51" s="4" t="s">
        <v>195</v>
      </c>
      <c r="C51" s="3" t="s">
        <v>29</v>
      </c>
      <c r="D51" s="3">
        <v>1.7</v>
      </c>
      <c r="E51" s="5" t="s">
        <v>196</v>
      </c>
      <c r="F51" s="8" t="s">
        <v>197</v>
      </c>
      <c r="G51" s="8" t="s">
        <v>198</v>
      </c>
    </row>
    <row r="52" spans="2:7" x14ac:dyDescent="0.25">
      <c r="B52" s="4" t="s">
        <v>199</v>
      </c>
      <c r="C52" s="3" t="s">
        <v>29</v>
      </c>
      <c r="D52" s="3">
        <v>1.7</v>
      </c>
      <c r="E52" s="5" t="s">
        <v>200</v>
      </c>
      <c r="F52" s="8" t="s">
        <v>197</v>
      </c>
      <c r="G52" s="8" t="s">
        <v>201</v>
      </c>
    </row>
    <row r="53" spans="2:7" x14ac:dyDescent="0.25">
      <c r="B53" s="7" t="s">
        <v>202</v>
      </c>
      <c r="C53" s="6" t="s">
        <v>595</v>
      </c>
      <c r="D53" s="6">
        <v>2.7</v>
      </c>
      <c r="E53" s="5" t="s">
        <v>203</v>
      </c>
      <c r="F53" s="5" t="s">
        <v>172</v>
      </c>
      <c r="G53" s="6" t="s">
        <v>204</v>
      </c>
    </row>
    <row r="54" spans="2:7" x14ac:dyDescent="0.25">
      <c r="B54" s="4" t="s">
        <v>205</v>
      </c>
      <c r="C54" s="3" t="s">
        <v>29</v>
      </c>
      <c r="D54" s="3">
        <v>1.7</v>
      </c>
      <c r="E54" s="5" t="s">
        <v>206</v>
      </c>
      <c r="F54" s="8" t="s">
        <v>32</v>
      </c>
      <c r="G54" s="8" t="s">
        <v>207</v>
      </c>
    </row>
    <row r="55" spans="2:7" x14ac:dyDescent="0.25">
      <c r="B55" s="4" t="s">
        <v>208</v>
      </c>
      <c r="C55" s="3" t="s">
        <v>29</v>
      </c>
      <c r="D55" s="3">
        <v>1.7</v>
      </c>
      <c r="E55" s="5" t="s">
        <v>209</v>
      </c>
      <c r="F55" s="5" t="s">
        <v>197</v>
      </c>
      <c r="G55" s="5" t="s">
        <v>210</v>
      </c>
    </row>
    <row r="56" spans="2:7" x14ac:dyDescent="0.25">
      <c r="B56" s="4" t="s">
        <v>211</v>
      </c>
      <c r="C56" s="3" t="s">
        <v>29</v>
      </c>
      <c r="D56" s="3">
        <v>1.7</v>
      </c>
      <c r="E56" s="5" t="s">
        <v>212</v>
      </c>
      <c r="F56" s="5" t="s">
        <v>197</v>
      </c>
      <c r="G56" s="5" t="s">
        <v>213</v>
      </c>
    </row>
    <row r="57" spans="2:7" x14ac:dyDescent="0.25">
      <c r="B57" s="7" t="s">
        <v>214</v>
      </c>
      <c r="C57" s="6" t="s">
        <v>595</v>
      </c>
      <c r="D57" s="6">
        <v>2.7</v>
      </c>
      <c r="E57" s="5" t="s">
        <v>215</v>
      </c>
      <c r="F57" s="5" t="s">
        <v>32</v>
      </c>
      <c r="G57" s="6" t="s">
        <v>216</v>
      </c>
    </row>
    <row r="58" spans="2:7" x14ac:dyDescent="0.25">
      <c r="B58" s="4" t="s">
        <v>217</v>
      </c>
      <c r="C58" s="3" t="s">
        <v>29</v>
      </c>
      <c r="D58" s="3">
        <v>1.7</v>
      </c>
      <c r="E58" s="5" t="s">
        <v>218</v>
      </c>
      <c r="F58" s="8" t="s">
        <v>219</v>
      </c>
      <c r="G58" s="8" t="s">
        <v>220</v>
      </c>
    </row>
    <row r="59" spans="2:7" x14ac:dyDescent="0.25">
      <c r="B59" s="4" t="s">
        <v>221</v>
      </c>
      <c r="C59" s="3" t="s">
        <v>29</v>
      </c>
      <c r="D59" s="3">
        <v>1.7</v>
      </c>
      <c r="E59" s="5" t="s">
        <v>222</v>
      </c>
      <c r="F59" s="8" t="s">
        <v>32</v>
      </c>
      <c r="G59" s="8" t="s">
        <v>223</v>
      </c>
    </row>
    <row r="60" spans="2:7" x14ac:dyDescent="0.25">
      <c r="B60" s="4" t="s">
        <v>224</v>
      </c>
      <c r="C60" s="3" t="s">
        <v>29</v>
      </c>
      <c r="D60" s="3">
        <v>1.7</v>
      </c>
      <c r="E60" s="5" t="s">
        <v>147</v>
      </c>
      <c r="F60" s="8" t="s">
        <v>225</v>
      </c>
      <c r="G60" s="8" t="s">
        <v>226</v>
      </c>
    </row>
    <row r="61" spans="2:7" x14ac:dyDescent="0.25">
      <c r="B61" s="4" t="s">
        <v>227</v>
      </c>
      <c r="C61" s="3" t="s">
        <v>29</v>
      </c>
      <c r="D61" s="3">
        <v>1.7</v>
      </c>
      <c r="E61" s="5" t="s">
        <v>228</v>
      </c>
      <c r="F61" s="8" t="s">
        <v>229</v>
      </c>
      <c r="G61" s="8" t="s">
        <v>230</v>
      </c>
    </row>
    <row r="62" spans="2:7" x14ac:dyDescent="0.25">
      <c r="B62" s="4" t="s">
        <v>231</v>
      </c>
      <c r="C62" s="3" t="s">
        <v>29</v>
      </c>
      <c r="D62" s="3">
        <v>1.7</v>
      </c>
      <c r="E62" s="5" t="s">
        <v>232</v>
      </c>
      <c r="F62" s="8" t="s">
        <v>116</v>
      </c>
      <c r="G62" s="8" t="s">
        <v>233</v>
      </c>
    </row>
    <row r="63" spans="2:7" x14ac:dyDescent="0.25">
      <c r="B63" s="7" t="s">
        <v>234</v>
      </c>
      <c r="C63" s="6" t="s">
        <v>595</v>
      </c>
      <c r="D63" s="6">
        <v>2.7</v>
      </c>
      <c r="E63" s="5" t="s">
        <v>235</v>
      </c>
      <c r="F63" s="5" t="s">
        <v>32</v>
      </c>
      <c r="G63" s="6" t="s">
        <v>236</v>
      </c>
    </row>
    <row r="64" spans="2:7" x14ac:dyDescent="0.25">
      <c r="B64" s="7" t="s">
        <v>237</v>
      </c>
      <c r="C64" s="6" t="s">
        <v>595</v>
      </c>
      <c r="D64" s="6">
        <v>2.7</v>
      </c>
      <c r="E64" s="5" t="s">
        <v>238</v>
      </c>
      <c r="F64" s="5" t="s">
        <v>32</v>
      </c>
      <c r="G64" s="6" t="s">
        <v>236</v>
      </c>
    </row>
    <row r="65" spans="2:7" x14ac:dyDescent="0.25">
      <c r="B65" s="4" t="s">
        <v>239</v>
      </c>
      <c r="C65" s="3" t="s">
        <v>29</v>
      </c>
      <c r="D65" s="3">
        <v>1.7</v>
      </c>
      <c r="E65" s="5" t="s">
        <v>240</v>
      </c>
      <c r="F65" s="8" t="s">
        <v>241</v>
      </c>
      <c r="G65" s="8" t="s">
        <v>242</v>
      </c>
    </row>
    <row r="66" spans="2:7" x14ac:dyDescent="0.25">
      <c r="B66" s="4" t="s">
        <v>243</v>
      </c>
      <c r="C66" s="3" t="s">
        <v>29</v>
      </c>
      <c r="D66" s="3">
        <v>1.7</v>
      </c>
      <c r="E66" s="5" t="s">
        <v>244</v>
      </c>
      <c r="F66" s="8" t="s">
        <v>245</v>
      </c>
      <c r="G66" s="8" t="s">
        <v>246</v>
      </c>
    </row>
    <row r="67" spans="2:7" x14ac:dyDescent="0.25">
      <c r="B67" s="4" t="s">
        <v>247</v>
      </c>
      <c r="C67" s="3" t="s">
        <v>29</v>
      </c>
      <c r="D67" s="3">
        <v>1.7</v>
      </c>
      <c r="E67" s="5" t="s">
        <v>147</v>
      </c>
      <c r="F67" s="8" t="s">
        <v>245</v>
      </c>
      <c r="G67" s="8" t="s">
        <v>248</v>
      </c>
    </row>
    <row r="68" spans="2:7" x14ac:dyDescent="0.25">
      <c r="B68" s="4" t="s">
        <v>249</v>
      </c>
      <c r="C68" s="3" t="s">
        <v>29</v>
      </c>
      <c r="D68" s="3">
        <v>1.7</v>
      </c>
      <c r="E68" s="5" t="s">
        <v>250</v>
      </c>
      <c r="F68" s="8" t="s">
        <v>251</v>
      </c>
      <c r="G68" s="8" t="s">
        <v>252</v>
      </c>
    </row>
    <row r="69" spans="2:7" x14ac:dyDescent="0.25">
      <c r="B69" s="4" t="s">
        <v>253</v>
      </c>
      <c r="C69" s="3" t="s">
        <v>29</v>
      </c>
      <c r="D69" s="3">
        <v>1.7</v>
      </c>
      <c r="E69" s="5" t="s">
        <v>147</v>
      </c>
      <c r="F69" s="8" t="s">
        <v>254</v>
      </c>
      <c r="G69" s="8" t="s">
        <v>255</v>
      </c>
    </row>
    <row r="70" spans="2:7" x14ac:dyDescent="0.25">
      <c r="B70" s="4" t="s">
        <v>256</v>
      </c>
      <c r="C70" s="3" t="s">
        <v>29</v>
      </c>
      <c r="D70" s="3">
        <v>1.7</v>
      </c>
      <c r="E70" s="5" t="s">
        <v>257</v>
      </c>
      <c r="F70" s="8" t="s">
        <v>32</v>
      </c>
      <c r="G70" s="8" t="s">
        <v>258</v>
      </c>
    </row>
    <row r="71" spans="2:7" x14ac:dyDescent="0.25">
      <c r="B71" s="4" t="s">
        <v>259</v>
      </c>
      <c r="C71" s="3" t="s">
        <v>29</v>
      </c>
      <c r="D71" s="3">
        <v>1.7</v>
      </c>
      <c r="E71" s="5" t="s">
        <v>260</v>
      </c>
      <c r="F71" s="8" t="s">
        <v>32</v>
      </c>
      <c r="G71" s="8" t="s">
        <v>261</v>
      </c>
    </row>
    <row r="72" spans="2:7" x14ac:dyDescent="0.25">
      <c r="B72" s="4" t="s">
        <v>262</v>
      </c>
      <c r="C72" s="3" t="s">
        <v>29</v>
      </c>
      <c r="D72" s="3">
        <v>1.7</v>
      </c>
      <c r="E72" s="5" t="s">
        <v>263</v>
      </c>
      <c r="F72" s="8" t="s">
        <v>32</v>
      </c>
      <c r="G72" s="8" t="s">
        <v>264</v>
      </c>
    </row>
    <row r="73" spans="2:7" x14ac:dyDescent="0.25">
      <c r="B73" s="4" t="s">
        <v>265</v>
      </c>
      <c r="C73" s="3" t="s">
        <v>29</v>
      </c>
      <c r="D73" s="3">
        <v>1.7</v>
      </c>
      <c r="E73" s="5" t="s">
        <v>266</v>
      </c>
      <c r="F73" s="8" t="s">
        <v>32</v>
      </c>
      <c r="G73" s="8" t="s">
        <v>267</v>
      </c>
    </row>
    <row r="74" spans="2:7" x14ac:dyDescent="0.25">
      <c r="B74" s="4" t="s">
        <v>268</v>
      </c>
      <c r="C74" s="3" t="s">
        <v>29</v>
      </c>
      <c r="D74" s="3">
        <v>1.7</v>
      </c>
      <c r="E74" s="5" t="s">
        <v>269</v>
      </c>
      <c r="F74" s="8" t="s">
        <v>270</v>
      </c>
      <c r="G74" s="8" t="s">
        <v>198</v>
      </c>
    </row>
    <row r="75" spans="2:7" x14ac:dyDescent="0.25">
      <c r="B75" s="7" t="s">
        <v>271</v>
      </c>
      <c r="C75" s="6" t="s">
        <v>595</v>
      </c>
      <c r="D75" s="6">
        <v>2.7</v>
      </c>
      <c r="E75" s="5" t="s">
        <v>272</v>
      </c>
      <c r="F75" s="5" t="s">
        <v>32</v>
      </c>
      <c r="G75" s="6" t="s">
        <v>273</v>
      </c>
    </row>
    <row r="76" spans="2:7" x14ac:dyDescent="0.25">
      <c r="B76" s="7" t="s">
        <v>274</v>
      </c>
      <c r="C76" s="6" t="s">
        <v>595</v>
      </c>
      <c r="D76" s="6">
        <v>2.7</v>
      </c>
      <c r="E76" s="5" t="s">
        <v>275</v>
      </c>
      <c r="F76" s="5" t="s">
        <v>32</v>
      </c>
      <c r="G76" s="6" t="s">
        <v>276</v>
      </c>
    </row>
    <row r="77" spans="2:7" x14ac:dyDescent="0.25">
      <c r="B77" s="4" t="s">
        <v>277</v>
      </c>
      <c r="C77" s="3" t="s">
        <v>29</v>
      </c>
      <c r="D77" s="3">
        <v>1.7</v>
      </c>
      <c r="E77" s="5" t="s">
        <v>278</v>
      </c>
      <c r="F77" s="5" t="s">
        <v>279</v>
      </c>
      <c r="G77" s="5" t="s">
        <v>280</v>
      </c>
    </row>
    <row r="78" spans="2:7" x14ac:dyDescent="0.25">
      <c r="B78" s="4" t="s">
        <v>281</v>
      </c>
      <c r="C78" s="3" t="s">
        <v>29</v>
      </c>
      <c r="D78" s="3">
        <v>1.7</v>
      </c>
      <c r="E78" s="5" t="s">
        <v>240</v>
      </c>
      <c r="F78" s="8" t="s">
        <v>32</v>
      </c>
      <c r="G78" s="8" t="s">
        <v>282</v>
      </c>
    </row>
    <row r="79" spans="2:7" x14ac:dyDescent="0.25">
      <c r="B79" s="4" t="s">
        <v>283</v>
      </c>
      <c r="C79" s="3" t="s">
        <v>29</v>
      </c>
      <c r="D79" s="3">
        <v>1.7</v>
      </c>
      <c r="E79" s="5" t="s">
        <v>284</v>
      </c>
      <c r="F79" s="5" t="s">
        <v>32</v>
      </c>
      <c r="G79" s="5" t="s">
        <v>285</v>
      </c>
    </row>
    <row r="80" spans="2:7" x14ac:dyDescent="0.25">
      <c r="B80" s="4" t="s">
        <v>286</v>
      </c>
      <c r="C80" s="3" t="s">
        <v>29</v>
      </c>
      <c r="D80" s="3">
        <v>1.7</v>
      </c>
      <c r="E80" s="5" t="s">
        <v>287</v>
      </c>
      <c r="F80" s="8" t="s">
        <v>288</v>
      </c>
      <c r="G80" s="8" t="s">
        <v>289</v>
      </c>
    </row>
    <row r="81" spans="2:7" x14ac:dyDescent="0.25">
      <c r="B81" s="4" t="s">
        <v>290</v>
      </c>
      <c r="C81" s="3" t="s">
        <v>29</v>
      </c>
      <c r="D81" s="3">
        <v>1.7</v>
      </c>
      <c r="E81" s="5" t="s">
        <v>291</v>
      </c>
      <c r="F81" s="8" t="s">
        <v>292</v>
      </c>
      <c r="G81" s="8" t="s">
        <v>45</v>
      </c>
    </row>
    <row r="82" spans="2:7" x14ac:dyDescent="0.25">
      <c r="B82" s="4" t="s">
        <v>293</v>
      </c>
      <c r="C82" s="3" t="s">
        <v>29</v>
      </c>
      <c r="D82" s="3">
        <v>1.7</v>
      </c>
      <c r="E82" s="5" t="s">
        <v>294</v>
      </c>
      <c r="F82" s="8" t="s">
        <v>108</v>
      </c>
      <c r="G82" s="8" t="s">
        <v>295</v>
      </c>
    </row>
    <row r="83" spans="2:7" x14ac:dyDescent="0.25">
      <c r="B83" s="4" t="s">
        <v>296</v>
      </c>
      <c r="C83" s="3" t="s">
        <v>29</v>
      </c>
      <c r="D83" s="3">
        <v>1.7</v>
      </c>
      <c r="E83" s="5" t="s">
        <v>297</v>
      </c>
      <c r="F83" s="8" t="s">
        <v>108</v>
      </c>
      <c r="G83" s="8" t="s">
        <v>298</v>
      </c>
    </row>
    <row r="84" spans="2:7" x14ac:dyDescent="0.25">
      <c r="B84" s="4" t="s">
        <v>299</v>
      </c>
      <c r="C84" s="3" t="s">
        <v>29</v>
      </c>
      <c r="D84" s="3">
        <v>1.7</v>
      </c>
      <c r="E84" s="5" t="s">
        <v>300</v>
      </c>
      <c r="F84" s="8" t="s">
        <v>301</v>
      </c>
      <c r="G84" s="8" t="s">
        <v>298</v>
      </c>
    </row>
    <row r="85" spans="2:7" x14ac:dyDescent="0.25">
      <c r="B85" s="4" t="s">
        <v>302</v>
      </c>
      <c r="C85" s="3" t="s">
        <v>29</v>
      </c>
      <c r="D85" s="3">
        <v>1.7</v>
      </c>
      <c r="E85" s="5" t="s">
        <v>303</v>
      </c>
      <c r="F85" s="8" t="s">
        <v>301</v>
      </c>
      <c r="G85" s="8" t="s">
        <v>304</v>
      </c>
    </row>
    <row r="86" spans="2:7" x14ac:dyDescent="0.25">
      <c r="B86" s="4" t="s">
        <v>305</v>
      </c>
      <c r="C86" s="3" t="s">
        <v>29</v>
      </c>
      <c r="D86" s="3">
        <v>1.7</v>
      </c>
      <c r="E86" s="5" t="s">
        <v>147</v>
      </c>
      <c r="F86" s="8" t="s">
        <v>151</v>
      </c>
      <c r="G86" s="8" t="s">
        <v>306</v>
      </c>
    </row>
    <row r="87" spans="2:7" x14ac:dyDescent="0.25">
      <c r="B87" s="7" t="s">
        <v>307</v>
      </c>
      <c r="C87" s="6" t="s">
        <v>595</v>
      </c>
      <c r="D87" s="6">
        <v>2.7</v>
      </c>
      <c r="E87" s="5" t="s">
        <v>308</v>
      </c>
      <c r="F87" s="5" t="s">
        <v>309</v>
      </c>
      <c r="G87" s="6" t="s">
        <v>310</v>
      </c>
    </row>
    <row r="88" spans="2:7" x14ac:dyDescent="0.25">
      <c r="B88" s="7" t="s">
        <v>311</v>
      </c>
      <c r="C88" s="6" t="s">
        <v>595</v>
      </c>
      <c r="D88" s="6">
        <v>2.7</v>
      </c>
      <c r="E88" s="5" t="s">
        <v>203</v>
      </c>
      <c r="F88" s="5" t="s">
        <v>130</v>
      </c>
      <c r="G88" s="6" t="s">
        <v>312</v>
      </c>
    </row>
    <row r="89" spans="2:7" x14ac:dyDescent="0.25">
      <c r="B89" s="4" t="s">
        <v>313</v>
      </c>
      <c r="C89" s="3" t="s">
        <v>29</v>
      </c>
      <c r="D89" s="3">
        <v>1.7</v>
      </c>
      <c r="E89" s="5" t="s">
        <v>314</v>
      </c>
      <c r="F89" s="8" t="s">
        <v>172</v>
      </c>
      <c r="G89" s="8" t="s">
        <v>315</v>
      </c>
    </row>
    <row r="90" spans="2:7" x14ac:dyDescent="0.25">
      <c r="B90" s="4" t="s">
        <v>316</v>
      </c>
      <c r="C90" s="3" t="s">
        <v>29</v>
      </c>
      <c r="D90" s="3">
        <v>1.7</v>
      </c>
      <c r="E90" s="5" t="s">
        <v>317</v>
      </c>
      <c r="F90" s="8" t="s">
        <v>172</v>
      </c>
      <c r="G90" s="8" t="s">
        <v>318</v>
      </c>
    </row>
    <row r="91" spans="2:7" x14ac:dyDescent="0.25">
      <c r="B91" s="4" t="s">
        <v>319</v>
      </c>
      <c r="C91" s="3" t="s">
        <v>29</v>
      </c>
      <c r="D91" s="3">
        <v>1.7</v>
      </c>
      <c r="E91" s="5" t="s">
        <v>320</v>
      </c>
      <c r="F91" s="8" t="s">
        <v>172</v>
      </c>
      <c r="G91" s="8" t="s">
        <v>321</v>
      </c>
    </row>
    <row r="92" spans="2:7" x14ac:dyDescent="0.25">
      <c r="B92" s="7" t="s">
        <v>322</v>
      </c>
      <c r="C92" s="6" t="s">
        <v>595</v>
      </c>
      <c r="D92" s="6">
        <v>2.7</v>
      </c>
      <c r="E92" s="5" t="s">
        <v>323</v>
      </c>
      <c r="F92" s="5" t="s">
        <v>108</v>
      </c>
      <c r="G92" s="6" t="s">
        <v>324</v>
      </c>
    </row>
    <row r="93" spans="2:7" x14ac:dyDescent="0.25">
      <c r="B93" s="4" t="s">
        <v>325</v>
      </c>
      <c r="C93" s="3" t="s">
        <v>29</v>
      </c>
      <c r="D93" s="3">
        <v>1.7</v>
      </c>
      <c r="E93" s="5" t="s">
        <v>326</v>
      </c>
      <c r="F93" s="8" t="s">
        <v>254</v>
      </c>
      <c r="G93" s="8" t="s">
        <v>327</v>
      </c>
    </row>
    <row r="94" spans="2:7" x14ac:dyDescent="0.25">
      <c r="B94" s="4" t="s">
        <v>328</v>
      </c>
      <c r="C94" s="3" t="s">
        <v>29</v>
      </c>
      <c r="D94" s="3">
        <v>1.7</v>
      </c>
      <c r="E94" s="5" t="s">
        <v>329</v>
      </c>
      <c r="F94" s="8" t="s">
        <v>254</v>
      </c>
      <c r="G94" s="8" t="s">
        <v>127</v>
      </c>
    </row>
    <row r="95" spans="2:7" x14ac:dyDescent="0.25">
      <c r="B95" s="7" t="s">
        <v>330</v>
      </c>
      <c r="C95" s="6" t="s">
        <v>595</v>
      </c>
      <c r="D95" s="6">
        <v>2.7</v>
      </c>
      <c r="E95" s="5" t="s">
        <v>331</v>
      </c>
      <c r="F95" s="5" t="s">
        <v>254</v>
      </c>
      <c r="G95" s="6" t="s">
        <v>332</v>
      </c>
    </row>
    <row r="96" spans="2:7" x14ac:dyDescent="0.25">
      <c r="B96" s="4" t="s">
        <v>333</v>
      </c>
      <c r="C96" s="3" t="s">
        <v>29</v>
      </c>
      <c r="D96" s="3">
        <v>1.7</v>
      </c>
      <c r="E96" s="5" t="s">
        <v>334</v>
      </c>
      <c r="F96" s="8" t="s">
        <v>116</v>
      </c>
      <c r="G96" s="8" t="s">
        <v>335</v>
      </c>
    </row>
    <row r="97" spans="2:7" x14ac:dyDescent="0.25">
      <c r="B97" s="4" t="s">
        <v>336</v>
      </c>
      <c r="C97" s="3" t="s">
        <v>29</v>
      </c>
      <c r="D97" s="3">
        <v>1.7</v>
      </c>
      <c r="E97" s="5" t="s">
        <v>337</v>
      </c>
      <c r="F97" s="8" t="s">
        <v>338</v>
      </c>
      <c r="G97" s="8" t="s">
        <v>339</v>
      </c>
    </row>
    <row r="98" spans="2:7" x14ac:dyDescent="0.25">
      <c r="B98" s="4" t="s">
        <v>340</v>
      </c>
      <c r="C98" s="3" t="s">
        <v>29</v>
      </c>
      <c r="D98" s="3">
        <v>1.7</v>
      </c>
      <c r="E98" s="5" t="s">
        <v>191</v>
      </c>
      <c r="F98" s="5" t="s">
        <v>188</v>
      </c>
      <c r="G98" s="5" t="s">
        <v>341</v>
      </c>
    </row>
    <row r="99" spans="2:7" x14ac:dyDescent="0.25">
      <c r="B99" s="4" t="s">
        <v>342</v>
      </c>
      <c r="C99" s="3" t="s">
        <v>29</v>
      </c>
      <c r="D99" s="3">
        <v>1.7</v>
      </c>
      <c r="E99" s="5" t="s">
        <v>168</v>
      </c>
      <c r="F99" s="5" t="s">
        <v>197</v>
      </c>
      <c r="G99" s="5" t="s">
        <v>343</v>
      </c>
    </row>
    <row r="100" spans="2:7" x14ac:dyDescent="0.25">
      <c r="B100" s="7" t="s">
        <v>344</v>
      </c>
      <c r="C100" s="6" t="s">
        <v>595</v>
      </c>
      <c r="D100" s="6">
        <v>2.7</v>
      </c>
      <c r="E100" s="5" t="s">
        <v>308</v>
      </c>
      <c r="F100" s="5" t="s">
        <v>345</v>
      </c>
      <c r="G100" s="6" t="s">
        <v>346</v>
      </c>
    </row>
    <row r="101" spans="2:7" x14ac:dyDescent="0.25">
      <c r="B101" s="4" t="s">
        <v>347</v>
      </c>
      <c r="C101" s="3" t="s">
        <v>29</v>
      </c>
      <c r="D101" s="3">
        <v>1.7</v>
      </c>
      <c r="E101" s="5" t="s">
        <v>348</v>
      </c>
      <c r="F101" s="5" t="s">
        <v>345</v>
      </c>
      <c r="G101" s="5" t="s">
        <v>349</v>
      </c>
    </row>
    <row r="102" spans="2:7" x14ac:dyDescent="0.25">
      <c r="B102" s="7" t="s">
        <v>350</v>
      </c>
      <c r="C102" s="6" t="s">
        <v>595</v>
      </c>
      <c r="D102" s="6">
        <v>2.7</v>
      </c>
      <c r="E102" s="5" t="s">
        <v>351</v>
      </c>
      <c r="F102" s="5" t="s">
        <v>345</v>
      </c>
      <c r="G102" s="6" t="s">
        <v>352</v>
      </c>
    </row>
    <row r="103" spans="2:7" x14ac:dyDescent="0.25">
      <c r="B103" s="4" t="s">
        <v>353</v>
      </c>
      <c r="C103" s="3" t="s">
        <v>29</v>
      </c>
      <c r="D103" s="3">
        <v>1.7</v>
      </c>
      <c r="E103" s="5" t="s">
        <v>147</v>
      </c>
      <c r="F103" s="5" t="s">
        <v>354</v>
      </c>
      <c r="G103" s="5" t="s">
        <v>355</v>
      </c>
    </row>
    <row r="104" spans="2:7" x14ac:dyDescent="0.25">
      <c r="B104" s="7" t="s">
        <v>356</v>
      </c>
      <c r="C104" s="6" t="s">
        <v>595</v>
      </c>
      <c r="D104" s="6">
        <v>2.7</v>
      </c>
      <c r="E104" s="5" t="s">
        <v>203</v>
      </c>
      <c r="F104" s="5" t="s">
        <v>32</v>
      </c>
      <c r="G104" s="6" t="s">
        <v>357</v>
      </c>
    </row>
    <row r="105" spans="2:7" x14ac:dyDescent="0.25">
      <c r="B105" s="4" t="s">
        <v>358</v>
      </c>
      <c r="C105" s="3" t="s">
        <v>29</v>
      </c>
      <c r="D105" s="3">
        <v>1.7</v>
      </c>
      <c r="E105" s="5" t="s">
        <v>359</v>
      </c>
      <c r="F105" s="5" t="s">
        <v>32</v>
      </c>
      <c r="G105" s="5" t="s">
        <v>360</v>
      </c>
    </row>
    <row r="106" spans="2:7" x14ac:dyDescent="0.25">
      <c r="B106" s="4" t="s">
        <v>361</v>
      </c>
      <c r="C106" s="3" t="s">
        <v>29</v>
      </c>
      <c r="D106" s="3">
        <v>1.7</v>
      </c>
      <c r="E106" s="5" t="s">
        <v>362</v>
      </c>
      <c r="F106" s="5" t="s">
        <v>32</v>
      </c>
      <c r="G106" s="5" t="s">
        <v>363</v>
      </c>
    </row>
    <row r="107" spans="2:7" x14ac:dyDescent="0.25">
      <c r="B107" s="4" t="s">
        <v>364</v>
      </c>
      <c r="C107" s="3" t="s">
        <v>29</v>
      </c>
      <c r="D107" s="3">
        <v>1.7</v>
      </c>
      <c r="E107" s="5" t="s">
        <v>365</v>
      </c>
      <c r="F107" s="5" t="s">
        <v>32</v>
      </c>
      <c r="G107" s="5" t="s">
        <v>366</v>
      </c>
    </row>
    <row r="108" spans="2:7" x14ac:dyDescent="0.25">
      <c r="B108" s="4" t="s">
        <v>367</v>
      </c>
      <c r="C108" s="3" t="s">
        <v>29</v>
      </c>
      <c r="D108" s="3">
        <v>1.7</v>
      </c>
      <c r="E108" s="5" t="s">
        <v>368</v>
      </c>
      <c r="F108" s="5" t="s">
        <v>32</v>
      </c>
      <c r="G108" s="5" t="s">
        <v>363</v>
      </c>
    </row>
    <row r="109" spans="2:7" x14ac:dyDescent="0.25">
      <c r="B109" s="4" t="s">
        <v>369</v>
      </c>
      <c r="C109" s="3" t="s">
        <v>29</v>
      </c>
      <c r="D109" s="3">
        <v>1.7</v>
      </c>
      <c r="E109" s="5" t="s">
        <v>365</v>
      </c>
      <c r="F109" s="5" t="s">
        <v>32</v>
      </c>
      <c r="G109" s="5" t="s">
        <v>363</v>
      </c>
    </row>
    <row r="110" spans="2:7" x14ac:dyDescent="0.25">
      <c r="B110" s="4" t="s">
        <v>370</v>
      </c>
      <c r="C110" s="3" t="s">
        <v>29</v>
      </c>
      <c r="D110" s="3">
        <v>1.7</v>
      </c>
      <c r="E110" s="5" t="s">
        <v>371</v>
      </c>
      <c r="F110" s="5" t="s">
        <v>32</v>
      </c>
      <c r="G110" s="5" t="s">
        <v>372</v>
      </c>
    </row>
    <row r="111" spans="2:7" x14ac:dyDescent="0.25">
      <c r="B111" s="4" t="s">
        <v>373</v>
      </c>
      <c r="C111" s="3" t="s">
        <v>29</v>
      </c>
      <c r="D111" s="3">
        <v>1.7</v>
      </c>
      <c r="E111" s="5" t="s">
        <v>365</v>
      </c>
      <c r="F111" s="5" t="s">
        <v>32</v>
      </c>
      <c r="G111" s="5" t="s">
        <v>363</v>
      </c>
    </row>
    <row r="112" spans="2:7" x14ac:dyDescent="0.25">
      <c r="B112" s="4" t="s">
        <v>374</v>
      </c>
      <c r="C112" s="3" t="s">
        <v>29</v>
      </c>
      <c r="D112" s="3">
        <v>1.7</v>
      </c>
      <c r="E112" s="5" t="s">
        <v>375</v>
      </c>
      <c r="F112" s="5" t="s">
        <v>376</v>
      </c>
      <c r="G112" s="5" t="s">
        <v>377</v>
      </c>
    </row>
    <row r="113" spans="2:7" x14ac:dyDescent="0.25">
      <c r="B113" s="4" t="s">
        <v>378</v>
      </c>
      <c r="C113" s="3" t="s">
        <v>29</v>
      </c>
      <c r="D113" s="3">
        <v>1.7</v>
      </c>
      <c r="E113" s="5" t="s">
        <v>379</v>
      </c>
      <c r="F113" s="5" t="s">
        <v>254</v>
      </c>
      <c r="G113" s="5" t="s">
        <v>380</v>
      </c>
    </row>
    <row r="114" spans="2:7" x14ac:dyDescent="0.25">
      <c r="B114" s="4" t="s">
        <v>381</v>
      </c>
      <c r="C114" s="3" t="s">
        <v>29</v>
      </c>
      <c r="D114" s="3">
        <v>1.7</v>
      </c>
      <c r="E114" s="5" t="s">
        <v>382</v>
      </c>
      <c r="F114" s="5" t="s">
        <v>254</v>
      </c>
      <c r="G114" s="5" t="s">
        <v>383</v>
      </c>
    </row>
    <row r="115" spans="2:7" x14ac:dyDescent="0.25">
      <c r="B115" s="4" t="s">
        <v>384</v>
      </c>
      <c r="C115" s="3" t="s">
        <v>29</v>
      </c>
      <c r="D115" s="3">
        <v>1.7</v>
      </c>
      <c r="E115" s="5" t="s">
        <v>385</v>
      </c>
      <c r="F115" s="5" t="s">
        <v>386</v>
      </c>
      <c r="G115" s="5" t="s">
        <v>387</v>
      </c>
    </row>
    <row r="116" spans="2:7" x14ac:dyDescent="0.25">
      <c r="B116" s="4" t="s">
        <v>388</v>
      </c>
      <c r="C116" s="3" t="s">
        <v>29</v>
      </c>
      <c r="D116" s="3">
        <v>1.7</v>
      </c>
      <c r="E116" s="5" t="s">
        <v>303</v>
      </c>
      <c r="F116" s="5" t="s">
        <v>389</v>
      </c>
      <c r="G116" s="5" t="s">
        <v>390</v>
      </c>
    </row>
    <row r="117" spans="2:7" x14ac:dyDescent="0.25">
      <c r="B117" s="4" t="s">
        <v>391</v>
      </c>
      <c r="C117" s="3" t="s">
        <v>29</v>
      </c>
      <c r="D117" s="3">
        <v>1.7</v>
      </c>
      <c r="E117" s="5" t="s">
        <v>392</v>
      </c>
      <c r="F117" s="5" t="s">
        <v>126</v>
      </c>
      <c r="G117" s="5" t="s">
        <v>393</v>
      </c>
    </row>
    <row r="118" spans="2:7" x14ac:dyDescent="0.25">
      <c r="B118" s="4" t="s">
        <v>394</v>
      </c>
      <c r="C118" s="3" t="s">
        <v>29</v>
      </c>
      <c r="D118" s="3">
        <v>1.7</v>
      </c>
      <c r="E118" s="5" t="s">
        <v>379</v>
      </c>
      <c r="F118" s="5" t="s">
        <v>108</v>
      </c>
      <c r="G118" s="5" t="s">
        <v>395</v>
      </c>
    </row>
    <row r="119" spans="2:7" x14ac:dyDescent="0.25">
      <c r="B119" s="4" t="s">
        <v>396</v>
      </c>
      <c r="C119" s="3" t="s">
        <v>29</v>
      </c>
      <c r="D119" s="3">
        <v>1.7</v>
      </c>
      <c r="E119" s="5" t="s">
        <v>168</v>
      </c>
      <c r="F119" s="5" t="s">
        <v>397</v>
      </c>
      <c r="G119" s="5" t="s">
        <v>398</v>
      </c>
    </row>
    <row r="120" spans="2:7" x14ac:dyDescent="0.25">
      <c r="B120" s="4" t="s">
        <v>399</v>
      </c>
      <c r="C120" s="3" t="s">
        <v>29</v>
      </c>
      <c r="D120" s="3">
        <v>1.7</v>
      </c>
      <c r="E120" s="5" t="s">
        <v>400</v>
      </c>
      <c r="F120" s="5" t="s">
        <v>401</v>
      </c>
      <c r="G120" s="5" t="s">
        <v>402</v>
      </c>
    </row>
    <row r="121" spans="2:7" x14ac:dyDescent="0.25">
      <c r="B121" s="4" t="s">
        <v>403</v>
      </c>
      <c r="C121" s="3" t="s">
        <v>29</v>
      </c>
      <c r="D121" s="3">
        <v>1.7</v>
      </c>
      <c r="E121" s="5" t="s">
        <v>168</v>
      </c>
      <c r="F121" s="5" t="s">
        <v>401</v>
      </c>
      <c r="G121" s="5" t="s">
        <v>45</v>
      </c>
    </row>
    <row r="122" spans="2:7" x14ac:dyDescent="0.25">
      <c r="B122" s="7" t="s">
        <v>404</v>
      </c>
      <c r="C122" s="6" t="s">
        <v>595</v>
      </c>
      <c r="D122" s="6">
        <v>2.7</v>
      </c>
      <c r="E122" s="5" t="s">
        <v>405</v>
      </c>
      <c r="F122" s="5" t="s">
        <v>401</v>
      </c>
      <c r="G122" s="6" t="s">
        <v>406</v>
      </c>
    </row>
    <row r="123" spans="2:7" x14ac:dyDescent="0.25">
      <c r="B123" s="4" t="s">
        <v>407</v>
      </c>
      <c r="C123" s="3" t="s">
        <v>29</v>
      </c>
      <c r="D123" s="3">
        <v>1.7</v>
      </c>
      <c r="E123" s="5" t="s">
        <v>408</v>
      </c>
      <c r="F123" s="5" t="s">
        <v>401</v>
      </c>
      <c r="G123" s="5" t="s">
        <v>409</v>
      </c>
    </row>
    <row r="124" spans="2:7" x14ac:dyDescent="0.25">
      <c r="B124" s="4" t="s">
        <v>410</v>
      </c>
      <c r="C124" s="3" t="s">
        <v>29</v>
      </c>
      <c r="D124" s="3">
        <v>1.7</v>
      </c>
      <c r="E124" s="5" t="s">
        <v>411</v>
      </c>
      <c r="F124" s="5" t="s">
        <v>401</v>
      </c>
      <c r="G124" s="5" t="s">
        <v>412</v>
      </c>
    </row>
    <row r="125" spans="2:7" x14ac:dyDescent="0.25">
      <c r="B125" s="4" t="s">
        <v>413</v>
      </c>
      <c r="C125" s="3" t="s">
        <v>29</v>
      </c>
      <c r="D125" s="3">
        <v>1.7</v>
      </c>
      <c r="E125" s="5" t="s">
        <v>414</v>
      </c>
      <c r="F125" s="5" t="s">
        <v>64</v>
      </c>
      <c r="G125" s="5" t="s">
        <v>415</v>
      </c>
    </row>
    <row r="126" spans="2:7" x14ac:dyDescent="0.25">
      <c r="B126" s="4" t="s">
        <v>416</v>
      </c>
      <c r="C126" s="3" t="s">
        <v>29</v>
      </c>
      <c r="D126" s="3">
        <v>1.7</v>
      </c>
      <c r="E126" s="5" t="s">
        <v>417</v>
      </c>
      <c r="F126" s="5" t="s">
        <v>32</v>
      </c>
      <c r="G126" s="5" t="s">
        <v>418</v>
      </c>
    </row>
    <row r="127" spans="2:7" x14ac:dyDescent="0.25">
      <c r="B127" s="7" t="s">
        <v>419</v>
      </c>
      <c r="C127" s="6" t="s">
        <v>595</v>
      </c>
      <c r="D127" s="6">
        <v>2.7</v>
      </c>
      <c r="E127" s="5" t="s">
        <v>420</v>
      </c>
      <c r="F127" s="5" t="s">
        <v>116</v>
      </c>
      <c r="G127" s="6" t="s">
        <v>421</v>
      </c>
    </row>
    <row r="128" spans="2:7" x14ac:dyDescent="0.25">
      <c r="B128" s="4" t="s">
        <v>422</v>
      </c>
      <c r="C128" s="3" t="s">
        <v>29</v>
      </c>
      <c r="D128" s="3">
        <v>1.7</v>
      </c>
      <c r="E128" s="5" t="s">
        <v>147</v>
      </c>
      <c r="F128" s="5" t="s">
        <v>169</v>
      </c>
      <c r="G128" s="5" t="s">
        <v>423</v>
      </c>
    </row>
    <row r="129" spans="2:7" x14ac:dyDescent="0.25">
      <c r="B129" s="7" t="s">
        <v>424</v>
      </c>
      <c r="C129" s="6" t="s">
        <v>595</v>
      </c>
      <c r="D129" s="6">
        <v>2.7</v>
      </c>
      <c r="E129" s="5" t="s">
        <v>425</v>
      </c>
      <c r="F129" s="5" t="s">
        <v>225</v>
      </c>
      <c r="G129" s="6" t="s">
        <v>426</v>
      </c>
    </row>
    <row r="130" spans="2:7" x14ac:dyDescent="0.25">
      <c r="B130" s="4" t="s">
        <v>427</v>
      </c>
      <c r="C130" s="3" t="s">
        <v>29</v>
      </c>
      <c r="D130" s="3">
        <v>1.7</v>
      </c>
      <c r="E130" s="5" t="s">
        <v>428</v>
      </c>
      <c r="F130" s="5" t="s">
        <v>225</v>
      </c>
      <c r="G130" s="5" t="s">
        <v>429</v>
      </c>
    </row>
    <row r="131" spans="2:7" x14ac:dyDescent="0.25">
      <c r="B131" s="4" t="s">
        <v>430</v>
      </c>
      <c r="C131" s="3" t="s">
        <v>29</v>
      </c>
      <c r="D131" s="3">
        <v>1.7</v>
      </c>
      <c r="E131" s="5" t="s">
        <v>431</v>
      </c>
      <c r="F131" s="5" t="s">
        <v>225</v>
      </c>
      <c r="G131" s="5" t="s">
        <v>432</v>
      </c>
    </row>
    <row r="132" spans="2:7" x14ac:dyDescent="0.25">
      <c r="B132" s="7" t="s">
        <v>433</v>
      </c>
      <c r="C132" s="6" t="s">
        <v>595</v>
      </c>
      <c r="D132" s="6">
        <v>2.7</v>
      </c>
      <c r="E132" s="5" t="s">
        <v>308</v>
      </c>
      <c r="F132" s="5" t="s">
        <v>434</v>
      </c>
      <c r="G132" s="6" t="s">
        <v>435</v>
      </c>
    </row>
    <row r="133" spans="2:7" x14ac:dyDescent="0.25">
      <c r="B133" s="7" t="s">
        <v>436</v>
      </c>
      <c r="C133" s="6" t="s">
        <v>595</v>
      </c>
      <c r="D133" s="6">
        <v>2.7</v>
      </c>
      <c r="E133" s="5" t="s">
        <v>437</v>
      </c>
      <c r="F133" s="5" t="s">
        <v>32</v>
      </c>
      <c r="G133" s="6" t="s">
        <v>438</v>
      </c>
    </row>
    <row r="134" spans="2:7" x14ac:dyDescent="0.25">
      <c r="B134" s="7" t="s">
        <v>439</v>
      </c>
      <c r="C134" s="6" t="s">
        <v>595</v>
      </c>
      <c r="D134" s="6">
        <v>2.7</v>
      </c>
      <c r="E134" s="5" t="s">
        <v>440</v>
      </c>
      <c r="F134" s="5" t="s">
        <v>32</v>
      </c>
      <c r="G134" s="6" t="s">
        <v>441</v>
      </c>
    </row>
    <row r="135" spans="2:7" x14ac:dyDescent="0.25">
      <c r="B135" s="4" t="s">
        <v>442</v>
      </c>
      <c r="C135" s="3" t="s">
        <v>29</v>
      </c>
      <c r="D135" s="3">
        <v>1.7</v>
      </c>
      <c r="E135" s="5" t="s">
        <v>443</v>
      </c>
      <c r="F135" s="5" t="s">
        <v>64</v>
      </c>
      <c r="G135" s="5" t="s">
        <v>444</v>
      </c>
    </row>
    <row r="136" spans="2:7" x14ac:dyDescent="0.25">
      <c r="B136" s="4" t="s">
        <v>445</v>
      </c>
      <c r="C136" s="3" t="s">
        <v>29</v>
      </c>
      <c r="D136" s="3">
        <v>1.7</v>
      </c>
      <c r="E136" s="5" t="s">
        <v>446</v>
      </c>
      <c r="F136" s="5" t="s">
        <v>197</v>
      </c>
      <c r="G136" s="5" t="s">
        <v>447</v>
      </c>
    </row>
    <row r="137" spans="2:7" x14ac:dyDescent="0.25">
      <c r="B137" s="4" t="s">
        <v>448</v>
      </c>
      <c r="C137" s="3" t="s">
        <v>29</v>
      </c>
      <c r="D137" s="3">
        <v>1.7</v>
      </c>
      <c r="E137" s="5" t="s">
        <v>449</v>
      </c>
      <c r="F137" s="5" t="s">
        <v>376</v>
      </c>
      <c r="G137" s="5" t="s">
        <v>450</v>
      </c>
    </row>
    <row r="138" spans="2:7" x14ac:dyDescent="0.25">
      <c r="B138" s="7" t="s">
        <v>451</v>
      </c>
      <c r="C138" s="6" t="s">
        <v>595</v>
      </c>
      <c r="D138" s="6">
        <v>2.7</v>
      </c>
      <c r="E138" s="5" t="s">
        <v>452</v>
      </c>
      <c r="F138" s="5" t="s">
        <v>197</v>
      </c>
      <c r="G138" s="6" t="s">
        <v>453</v>
      </c>
    </row>
    <row r="139" spans="2:7" x14ac:dyDescent="0.25">
      <c r="B139" s="4" t="s">
        <v>454</v>
      </c>
      <c r="C139" s="3" t="s">
        <v>29</v>
      </c>
      <c r="D139" s="3">
        <v>1.7</v>
      </c>
      <c r="E139" s="5" t="s">
        <v>455</v>
      </c>
      <c r="F139" s="5" t="s">
        <v>151</v>
      </c>
      <c r="G139" s="5" t="s">
        <v>456</v>
      </c>
    </row>
    <row r="140" spans="2:7" x14ac:dyDescent="0.25">
      <c r="B140" s="4" t="s">
        <v>457</v>
      </c>
      <c r="C140" s="3" t="s">
        <v>29</v>
      </c>
      <c r="D140" s="3">
        <v>1.7</v>
      </c>
      <c r="E140" s="5" t="s">
        <v>269</v>
      </c>
      <c r="F140" s="5" t="s">
        <v>401</v>
      </c>
      <c r="G140" s="5" t="s">
        <v>458</v>
      </c>
    </row>
    <row r="141" spans="2:7" x14ac:dyDescent="0.25">
      <c r="B141" s="4" t="s">
        <v>459</v>
      </c>
      <c r="C141" s="3" t="s">
        <v>29</v>
      </c>
      <c r="D141" s="3">
        <v>1.7</v>
      </c>
      <c r="E141" s="5" t="s">
        <v>263</v>
      </c>
      <c r="F141" s="5" t="s">
        <v>32</v>
      </c>
      <c r="G141" s="5" t="s">
        <v>460</v>
      </c>
    </row>
    <row r="142" spans="2:7" x14ac:dyDescent="0.25">
      <c r="B142" s="7" t="s">
        <v>461</v>
      </c>
      <c r="C142" s="6" t="s">
        <v>595</v>
      </c>
      <c r="D142" s="6">
        <v>2.7</v>
      </c>
      <c r="E142" s="5" t="s">
        <v>462</v>
      </c>
      <c r="F142" s="5" t="s">
        <v>32</v>
      </c>
      <c r="G142" s="6" t="s">
        <v>463</v>
      </c>
    </row>
    <row r="143" spans="2:7" x14ac:dyDescent="0.25">
      <c r="B143" s="4" t="s">
        <v>464</v>
      </c>
      <c r="C143" s="3" t="s">
        <v>29</v>
      </c>
      <c r="D143" s="3">
        <v>1.7</v>
      </c>
      <c r="E143" s="5" t="s">
        <v>465</v>
      </c>
      <c r="F143" s="5" t="s">
        <v>32</v>
      </c>
      <c r="G143" s="5" t="s">
        <v>466</v>
      </c>
    </row>
    <row r="144" spans="2:7" x14ac:dyDescent="0.25">
      <c r="B144" s="4" t="s">
        <v>467</v>
      </c>
      <c r="C144" s="3" t="s">
        <v>29</v>
      </c>
      <c r="D144" s="3">
        <v>1.7</v>
      </c>
      <c r="E144" s="5" t="s">
        <v>76</v>
      </c>
      <c r="F144" s="5" t="s">
        <v>116</v>
      </c>
      <c r="G144" s="5" t="s">
        <v>468</v>
      </c>
    </row>
    <row r="145" spans="2:7" x14ac:dyDescent="0.25">
      <c r="B145" s="4" t="s">
        <v>469</v>
      </c>
      <c r="C145" s="3" t="s">
        <v>29</v>
      </c>
      <c r="D145" s="3">
        <v>1.7</v>
      </c>
      <c r="E145" s="5" t="s">
        <v>470</v>
      </c>
      <c r="F145" s="5" t="s">
        <v>64</v>
      </c>
      <c r="G145" s="5" t="s">
        <v>471</v>
      </c>
    </row>
    <row r="146" spans="2:7" x14ac:dyDescent="0.25">
      <c r="B146" s="4" t="s">
        <v>472</v>
      </c>
      <c r="C146" s="3" t="s">
        <v>29</v>
      </c>
      <c r="D146" s="3">
        <v>1.7</v>
      </c>
      <c r="E146" s="5" t="s">
        <v>473</v>
      </c>
      <c r="F146" s="5" t="s">
        <v>64</v>
      </c>
      <c r="G146" s="5" t="s">
        <v>474</v>
      </c>
    </row>
    <row r="147" spans="2:7" x14ac:dyDescent="0.25">
      <c r="B147" s="4" t="s">
        <v>475</v>
      </c>
      <c r="C147" s="3" t="s">
        <v>29</v>
      </c>
      <c r="D147" s="3">
        <v>1.7</v>
      </c>
      <c r="E147" s="5" t="s">
        <v>476</v>
      </c>
      <c r="F147" s="5" t="s">
        <v>32</v>
      </c>
      <c r="G147" s="5" t="s">
        <v>477</v>
      </c>
    </row>
    <row r="148" spans="2:7" x14ac:dyDescent="0.25">
      <c r="B148" s="7" t="s">
        <v>478</v>
      </c>
      <c r="C148" s="6" t="s">
        <v>595</v>
      </c>
      <c r="D148" s="6">
        <v>2.7</v>
      </c>
      <c r="E148" s="5" t="s">
        <v>479</v>
      </c>
      <c r="F148" s="5" t="s">
        <v>32</v>
      </c>
      <c r="G148" s="6" t="s">
        <v>480</v>
      </c>
    </row>
    <row r="149" spans="2:7" x14ac:dyDescent="0.25">
      <c r="B149" s="4" t="s">
        <v>481</v>
      </c>
      <c r="C149" s="3" t="s">
        <v>29</v>
      </c>
      <c r="D149" s="3">
        <v>1.7</v>
      </c>
      <c r="E149" s="5" t="s">
        <v>482</v>
      </c>
      <c r="F149" s="5" t="s">
        <v>483</v>
      </c>
      <c r="G149" s="5" t="s">
        <v>484</v>
      </c>
    </row>
    <row r="150" spans="2:7" x14ac:dyDescent="0.25">
      <c r="B150" s="4" t="s">
        <v>485</v>
      </c>
      <c r="C150" s="3" t="s">
        <v>29</v>
      </c>
      <c r="D150" s="3">
        <v>1.7</v>
      </c>
      <c r="E150" s="5" t="s">
        <v>486</v>
      </c>
      <c r="F150" s="5" t="s">
        <v>116</v>
      </c>
      <c r="G150" s="5" t="s">
        <v>487</v>
      </c>
    </row>
    <row r="151" spans="2:7" x14ac:dyDescent="0.25">
      <c r="B151" s="4" t="s">
        <v>488</v>
      </c>
      <c r="C151" s="3" t="s">
        <v>29</v>
      </c>
      <c r="D151" s="3">
        <v>1.7</v>
      </c>
      <c r="E151" s="5" t="s">
        <v>489</v>
      </c>
      <c r="F151" s="5" t="s">
        <v>225</v>
      </c>
      <c r="G151" s="5" t="s">
        <v>490</v>
      </c>
    </row>
    <row r="152" spans="2:7" x14ac:dyDescent="0.25">
      <c r="B152" s="4" t="s">
        <v>491</v>
      </c>
      <c r="C152" s="3" t="s">
        <v>29</v>
      </c>
      <c r="D152" s="3">
        <v>1.7</v>
      </c>
      <c r="E152" s="5" t="s">
        <v>492</v>
      </c>
      <c r="F152" s="5" t="s">
        <v>225</v>
      </c>
      <c r="G152" s="5" t="s">
        <v>493</v>
      </c>
    </row>
    <row r="153" spans="2:7" x14ac:dyDescent="0.25">
      <c r="B153" s="4" t="s">
        <v>494</v>
      </c>
      <c r="C153" s="3" t="s">
        <v>29</v>
      </c>
      <c r="D153" s="3">
        <v>1.7</v>
      </c>
      <c r="E153" s="5" t="s">
        <v>495</v>
      </c>
      <c r="F153" s="5" t="s">
        <v>225</v>
      </c>
      <c r="G153" s="5" t="s">
        <v>496</v>
      </c>
    </row>
    <row r="154" spans="2:7" x14ac:dyDescent="0.25">
      <c r="B154" s="4" t="s">
        <v>497</v>
      </c>
      <c r="C154" s="3" t="s">
        <v>29</v>
      </c>
      <c r="D154" s="3">
        <v>1.7</v>
      </c>
      <c r="E154" s="5" t="s">
        <v>498</v>
      </c>
      <c r="F154" s="5" t="s">
        <v>225</v>
      </c>
      <c r="G154" s="5" t="s">
        <v>226</v>
      </c>
    </row>
    <row r="155" spans="2:7" x14ac:dyDescent="0.25">
      <c r="B155" s="4" t="s">
        <v>499</v>
      </c>
      <c r="C155" s="3" t="s">
        <v>29</v>
      </c>
      <c r="D155" s="3">
        <v>1.7</v>
      </c>
      <c r="E155" s="5" t="s">
        <v>500</v>
      </c>
      <c r="F155" s="5" t="s">
        <v>32</v>
      </c>
      <c r="G155" s="5" t="s">
        <v>501</v>
      </c>
    </row>
    <row r="156" spans="2:7" x14ac:dyDescent="0.25">
      <c r="B156" s="4" t="s">
        <v>502</v>
      </c>
      <c r="C156" s="3" t="s">
        <v>29</v>
      </c>
      <c r="D156" s="3">
        <v>1.7</v>
      </c>
      <c r="E156" s="5" t="s">
        <v>503</v>
      </c>
      <c r="F156" s="5" t="s">
        <v>32</v>
      </c>
      <c r="G156" s="5" t="s">
        <v>504</v>
      </c>
    </row>
    <row r="157" spans="2:7" x14ac:dyDescent="0.25">
      <c r="B157" s="4" t="s">
        <v>505</v>
      </c>
      <c r="C157" s="3" t="s">
        <v>29</v>
      </c>
      <c r="D157" s="3">
        <v>1.7</v>
      </c>
      <c r="E157" s="5" t="s">
        <v>506</v>
      </c>
      <c r="F157" s="5" t="s">
        <v>134</v>
      </c>
      <c r="G157" s="5" t="s">
        <v>507</v>
      </c>
    </row>
    <row r="158" spans="2:7" x14ac:dyDescent="0.25">
      <c r="B158" s="4" t="s">
        <v>508</v>
      </c>
      <c r="C158" s="3" t="s">
        <v>29</v>
      </c>
      <c r="D158" s="3">
        <v>1.7</v>
      </c>
      <c r="E158" s="5" t="s">
        <v>509</v>
      </c>
      <c r="F158" s="5" t="s">
        <v>134</v>
      </c>
      <c r="G158" s="5" t="s">
        <v>510</v>
      </c>
    </row>
    <row r="159" spans="2:7" x14ac:dyDescent="0.25">
      <c r="B159" s="4" t="s">
        <v>511</v>
      </c>
      <c r="C159" s="3" t="s">
        <v>29</v>
      </c>
      <c r="D159" s="3">
        <v>1.7</v>
      </c>
      <c r="E159" s="5" t="s">
        <v>512</v>
      </c>
      <c r="F159" s="5" t="s">
        <v>134</v>
      </c>
      <c r="G159" s="5" t="s">
        <v>507</v>
      </c>
    </row>
    <row r="160" spans="2:7" x14ac:dyDescent="0.25">
      <c r="B160" s="4" t="s">
        <v>513</v>
      </c>
      <c r="C160" s="3" t="s">
        <v>29</v>
      </c>
      <c r="D160" s="3">
        <v>1.7</v>
      </c>
      <c r="E160" s="5" t="s">
        <v>514</v>
      </c>
      <c r="F160" s="5" t="s">
        <v>483</v>
      </c>
      <c r="G160" s="5" t="s">
        <v>515</v>
      </c>
    </row>
    <row r="161" spans="2:7" x14ac:dyDescent="0.25">
      <c r="B161" s="4" t="s">
        <v>516</v>
      </c>
      <c r="C161" s="3" t="s">
        <v>29</v>
      </c>
      <c r="D161" s="3">
        <v>1.7</v>
      </c>
      <c r="E161" s="5" t="s">
        <v>517</v>
      </c>
      <c r="F161" s="5" t="s">
        <v>116</v>
      </c>
      <c r="G161" s="5" t="s">
        <v>518</v>
      </c>
    </row>
    <row r="162" spans="2:7" x14ac:dyDescent="0.25">
      <c r="B162" s="4" t="s">
        <v>519</v>
      </c>
      <c r="C162" s="3" t="s">
        <v>29</v>
      </c>
      <c r="D162" s="3">
        <v>1.7</v>
      </c>
      <c r="E162" s="5" t="s">
        <v>147</v>
      </c>
      <c r="F162" s="5" t="s">
        <v>301</v>
      </c>
      <c r="G162" s="5" t="s">
        <v>520</v>
      </c>
    </row>
    <row r="163" spans="2:7" x14ac:dyDescent="0.25">
      <c r="B163" s="4" t="s">
        <v>521</v>
      </c>
      <c r="C163" s="3" t="s">
        <v>29</v>
      </c>
      <c r="D163" s="3">
        <v>1.7</v>
      </c>
      <c r="E163" s="5" t="s">
        <v>522</v>
      </c>
      <c r="F163" s="5" t="s">
        <v>288</v>
      </c>
      <c r="G163" s="5" t="s">
        <v>198</v>
      </c>
    </row>
    <row r="164" spans="2:7" x14ac:dyDescent="0.25">
      <c r="B164" s="4" t="s">
        <v>523</v>
      </c>
      <c r="C164" s="3" t="s">
        <v>29</v>
      </c>
      <c r="D164" s="3">
        <v>1.7</v>
      </c>
      <c r="E164" s="5" t="s">
        <v>379</v>
      </c>
      <c r="F164" s="5" t="s">
        <v>197</v>
      </c>
      <c r="G164" s="5" t="s">
        <v>524</v>
      </c>
    </row>
    <row r="165" spans="2:7" x14ac:dyDescent="0.25">
      <c r="B165" s="4" t="s">
        <v>525</v>
      </c>
      <c r="C165" s="3" t="s">
        <v>29</v>
      </c>
      <c r="D165" s="3">
        <v>1.7</v>
      </c>
      <c r="E165" s="5" t="s">
        <v>348</v>
      </c>
      <c r="F165" s="5" t="s">
        <v>197</v>
      </c>
      <c r="G165" s="5" t="s">
        <v>526</v>
      </c>
    </row>
    <row r="166" spans="2:7" x14ac:dyDescent="0.25">
      <c r="B166" s="7" t="s">
        <v>527</v>
      </c>
      <c r="C166" s="6" t="s">
        <v>595</v>
      </c>
      <c r="D166" s="6">
        <v>2.7</v>
      </c>
      <c r="E166" s="5" t="s">
        <v>528</v>
      </c>
      <c r="F166" s="5" t="s">
        <v>529</v>
      </c>
      <c r="G166" s="6" t="s">
        <v>530</v>
      </c>
    </row>
    <row r="167" spans="2:7" x14ac:dyDescent="0.25">
      <c r="B167" s="4" t="s">
        <v>531</v>
      </c>
      <c r="C167" s="3" t="s">
        <v>29</v>
      </c>
      <c r="D167" s="3">
        <v>1.7</v>
      </c>
      <c r="E167" s="5" t="s">
        <v>147</v>
      </c>
      <c r="F167" s="5" t="s">
        <v>532</v>
      </c>
      <c r="G167" s="5" t="s">
        <v>533</v>
      </c>
    </row>
    <row r="168" spans="2:7" x14ac:dyDescent="0.25">
      <c r="B168" s="4" t="s">
        <v>534</v>
      </c>
      <c r="C168" s="3" t="s">
        <v>29</v>
      </c>
      <c r="D168" s="3">
        <v>1.7</v>
      </c>
      <c r="E168" s="5" t="s">
        <v>535</v>
      </c>
      <c r="F168" s="5" t="s">
        <v>354</v>
      </c>
      <c r="G168" s="5" t="s">
        <v>536</v>
      </c>
    </row>
    <row r="169" spans="2:7" x14ac:dyDescent="0.25">
      <c r="B169" s="4" t="s">
        <v>537</v>
      </c>
      <c r="C169" s="3" t="s">
        <v>29</v>
      </c>
      <c r="D169" s="3">
        <v>1.7</v>
      </c>
      <c r="E169" s="5" t="s">
        <v>538</v>
      </c>
      <c r="F169" s="5" t="s">
        <v>539</v>
      </c>
      <c r="G169" s="5" t="s">
        <v>540</v>
      </c>
    </row>
    <row r="170" spans="2:7" x14ac:dyDescent="0.25">
      <c r="B170" s="4" t="s">
        <v>541</v>
      </c>
      <c r="C170" s="3" t="s">
        <v>29</v>
      </c>
      <c r="D170" s="3">
        <v>1.7</v>
      </c>
      <c r="E170" s="5" t="s">
        <v>542</v>
      </c>
      <c r="F170" s="5" t="s">
        <v>32</v>
      </c>
      <c r="G170" s="5" t="s">
        <v>543</v>
      </c>
    </row>
    <row r="171" spans="2:7" x14ac:dyDescent="0.25">
      <c r="B171" s="4" t="s">
        <v>544</v>
      </c>
      <c r="C171" s="3" t="s">
        <v>29</v>
      </c>
      <c r="D171" s="3">
        <v>1.7</v>
      </c>
      <c r="E171" s="5" t="s">
        <v>76</v>
      </c>
      <c r="F171" s="5" t="s">
        <v>545</v>
      </c>
      <c r="G171" s="5" t="s">
        <v>546</v>
      </c>
    </row>
    <row r="172" spans="2:7" x14ac:dyDescent="0.25">
      <c r="B172" s="4" t="s">
        <v>547</v>
      </c>
      <c r="C172" s="3" t="s">
        <v>29</v>
      </c>
      <c r="D172" s="3">
        <v>1.7</v>
      </c>
      <c r="E172" s="5" t="s">
        <v>147</v>
      </c>
      <c r="F172" s="5" t="s">
        <v>54</v>
      </c>
      <c r="G172" s="5" t="s">
        <v>548</v>
      </c>
    </row>
    <row r="173" spans="2:7" x14ac:dyDescent="0.25">
      <c r="B173" s="4" t="s">
        <v>549</v>
      </c>
      <c r="C173" s="3" t="s">
        <v>29</v>
      </c>
      <c r="D173" s="3">
        <v>1.7</v>
      </c>
      <c r="E173" s="5" t="s">
        <v>550</v>
      </c>
      <c r="F173" s="5" t="s">
        <v>551</v>
      </c>
      <c r="G173" s="5" t="s">
        <v>552</v>
      </c>
    </row>
    <row r="174" spans="2:7" x14ac:dyDescent="0.25">
      <c r="B174" s="7" t="s">
        <v>553</v>
      </c>
      <c r="C174" s="6" t="s">
        <v>595</v>
      </c>
      <c r="D174" s="6">
        <v>2.7</v>
      </c>
      <c r="E174" s="5" t="s">
        <v>554</v>
      </c>
      <c r="F174" s="5" t="s">
        <v>172</v>
      </c>
      <c r="G174" s="6" t="s">
        <v>555</v>
      </c>
    </row>
    <row r="175" spans="2:7" x14ac:dyDescent="0.25">
      <c r="B175" s="4" t="s">
        <v>556</v>
      </c>
      <c r="C175" s="3" t="s">
        <v>29</v>
      </c>
      <c r="D175" s="3">
        <v>1.7</v>
      </c>
      <c r="E175" s="5" t="s">
        <v>557</v>
      </c>
      <c r="F175" s="5" t="s">
        <v>141</v>
      </c>
      <c r="G175" s="5" t="s">
        <v>558</v>
      </c>
    </row>
    <row r="176" spans="2:7" x14ac:dyDescent="0.25">
      <c r="B176" s="4" t="s">
        <v>559</v>
      </c>
      <c r="C176" s="3" t="s">
        <v>29</v>
      </c>
      <c r="D176" s="3">
        <v>1.7</v>
      </c>
      <c r="E176" s="5" t="s">
        <v>560</v>
      </c>
      <c r="F176" s="5" t="s">
        <v>254</v>
      </c>
      <c r="G176" s="5" t="s">
        <v>561</v>
      </c>
    </row>
    <row r="177" spans="2:7" x14ac:dyDescent="0.25">
      <c r="B177" s="4" t="s">
        <v>562</v>
      </c>
      <c r="C177" s="3" t="s">
        <v>29</v>
      </c>
      <c r="D177" s="3">
        <v>1.7</v>
      </c>
      <c r="E177" s="5" t="s">
        <v>563</v>
      </c>
      <c r="F177" s="5" t="s">
        <v>254</v>
      </c>
      <c r="G177" s="5" t="s">
        <v>564</v>
      </c>
    </row>
    <row r="178" spans="2:7" x14ac:dyDescent="0.25">
      <c r="B178" s="4" t="s">
        <v>565</v>
      </c>
      <c r="C178" s="3" t="s">
        <v>29</v>
      </c>
      <c r="D178" s="3">
        <v>1.7</v>
      </c>
      <c r="E178" s="5" t="s">
        <v>147</v>
      </c>
      <c r="F178" s="5" t="s">
        <v>32</v>
      </c>
      <c r="G178" s="5" t="s">
        <v>566</v>
      </c>
    </row>
    <row r="179" spans="2:7" x14ac:dyDescent="0.25">
      <c r="B179" s="4" t="s">
        <v>567</v>
      </c>
      <c r="C179" s="3" t="s">
        <v>29</v>
      </c>
      <c r="D179" s="3">
        <v>1.7</v>
      </c>
      <c r="E179" s="5" t="s">
        <v>76</v>
      </c>
      <c r="F179" s="5" t="s">
        <v>54</v>
      </c>
      <c r="G179" s="5" t="s">
        <v>568</v>
      </c>
    </row>
    <row r="180" spans="2:7" x14ac:dyDescent="0.25">
      <c r="B180" s="4" t="s">
        <v>569</v>
      </c>
      <c r="C180" s="3" t="s">
        <v>29</v>
      </c>
      <c r="D180" s="3">
        <v>1.7</v>
      </c>
      <c r="E180" s="5" t="s">
        <v>570</v>
      </c>
      <c r="F180" s="5" t="s">
        <v>126</v>
      </c>
      <c r="G180" s="5" t="s">
        <v>571</v>
      </c>
    </row>
    <row r="181" spans="2:7" x14ac:dyDescent="0.25">
      <c r="B181" s="4" t="s">
        <v>572</v>
      </c>
      <c r="C181" s="3" t="s">
        <v>29</v>
      </c>
      <c r="D181" s="3">
        <v>1.7</v>
      </c>
      <c r="E181" s="5" t="s">
        <v>573</v>
      </c>
      <c r="F181" s="5" t="s">
        <v>126</v>
      </c>
      <c r="G181" s="5" t="s">
        <v>574</v>
      </c>
    </row>
    <row r="182" spans="2:7" x14ac:dyDescent="0.25">
      <c r="B182" s="4" t="s">
        <v>575</v>
      </c>
      <c r="C182" s="3" t="s">
        <v>29</v>
      </c>
      <c r="D182" s="3">
        <v>1.7</v>
      </c>
      <c r="E182" s="5" t="s">
        <v>576</v>
      </c>
      <c r="F182" s="5" t="s">
        <v>188</v>
      </c>
      <c r="G182" s="5" t="s">
        <v>577</v>
      </c>
    </row>
    <row r="183" spans="2:7" x14ac:dyDescent="0.25">
      <c r="B183" s="4" t="s">
        <v>578</v>
      </c>
      <c r="C183" s="3" t="s">
        <v>29</v>
      </c>
      <c r="D183" s="3">
        <v>1.7</v>
      </c>
      <c r="E183" s="5" t="s">
        <v>147</v>
      </c>
      <c r="F183" s="5" t="s">
        <v>172</v>
      </c>
      <c r="G183" s="5" t="s">
        <v>579</v>
      </c>
    </row>
    <row r="184" spans="2:7" x14ac:dyDescent="0.25">
      <c r="B184" s="4" t="s">
        <v>580</v>
      </c>
      <c r="C184" s="3" t="s">
        <v>29</v>
      </c>
      <c r="D184" s="3">
        <v>1.7</v>
      </c>
      <c r="E184" s="5" t="s">
        <v>76</v>
      </c>
      <c r="F184" s="5" t="s">
        <v>376</v>
      </c>
      <c r="G184" s="5" t="s">
        <v>581</v>
      </c>
    </row>
    <row r="185" spans="2:7" x14ac:dyDescent="0.25">
      <c r="B185" s="4" t="s">
        <v>582</v>
      </c>
      <c r="C185" s="3" t="s">
        <v>29</v>
      </c>
      <c r="D185" s="3">
        <v>1.7</v>
      </c>
      <c r="E185" s="5" t="s">
        <v>583</v>
      </c>
      <c r="F185" s="5" t="s">
        <v>584</v>
      </c>
      <c r="G185" s="5" t="s">
        <v>349</v>
      </c>
    </row>
    <row r="186" spans="2:7" x14ac:dyDescent="0.25">
      <c r="B186" s="4" t="s">
        <v>585</v>
      </c>
      <c r="C186" s="3" t="s">
        <v>29</v>
      </c>
      <c r="D186" s="3">
        <v>1.7</v>
      </c>
      <c r="E186" s="5" t="s">
        <v>368</v>
      </c>
      <c r="F186" s="5" t="s">
        <v>288</v>
      </c>
      <c r="G186" s="5" t="s">
        <v>586</v>
      </c>
    </row>
    <row r="187" spans="2:7" x14ac:dyDescent="0.25">
      <c r="B187" s="4" t="s">
        <v>587</v>
      </c>
      <c r="C187" s="3" t="s">
        <v>29</v>
      </c>
      <c r="D187" s="3">
        <v>1.7</v>
      </c>
      <c r="E187" s="5" t="s">
        <v>588</v>
      </c>
      <c r="F187" s="5" t="s">
        <v>161</v>
      </c>
      <c r="G187" s="5" t="s">
        <v>589</v>
      </c>
    </row>
    <row r="188" spans="2:7" x14ac:dyDescent="0.25">
      <c r="B188" s="4" t="s">
        <v>590</v>
      </c>
      <c r="C188" s="3" t="s">
        <v>29</v>
      </c>
      <c r="D188" s="3">
        <v>1.7</v>
      </c>
      <c r="E188" s="5" t="s">
        <v>591</v>
      </c>
      <c r="F188" s="5" t="s">
        <v>32</v>
      </c>
      <c r="G188" s="5" t="s">
        <v>592</v>
      </c>
    </row>
  </sheetData>
  <sheetProtection password="CAE5" sheet="1" objects="1" scenarios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/>
  <dimension ref="A1:C1099"/>
  <sheetViews>
    <sheetView showGridLines="0" workbookViewId="0">
      <pane ySplit="1" topLeftCell="A599" activePane="bottomLeft" state="frozen"/>
      <selection pane="bottomLeft" activeCell="B619" sqref="B619"/>
    </sheetView>
  </sheetViews>
  <sheetFormatPr baseColWidth="10" defaultColWidth="0" defaultRowHeight="15" zeroHeight="1" x14ac:dyDescent="0.25"/>
  <cols>
    <col min="1" max="1" width="44.28515625" bestFit="1" customWidth="1"/>
    <col min="2" max="2" width="18.7109375" bestFit="1" customWidth="1"/>
    <col min="3" max="3" width="0" hidden="1" customWidth="1"/>
    <col min="4" max="16384" width="11.42578125" hidden="1"/>
  </cols>
  <sheetData>
    <row r="1" spans="1:2" x14ac:dyDescent="0.25">
      <c r="A1" s="12" t="s">
        <v>25</v>
      </c>
      <c r="B1" s="12" t="s">
        <v>1467</v>
      </c>
    </row>
    <row r="2" spans="1:2" x14ac:dyDescent="0.25">
      <c r="A2" s="14" t="s">
        <v>614</v>
      </c>
      <c r="B2" s="13" t="s">
        <v>1468</v>
      </c>
    </row>
    <row r="3" spans="1:2" x14ac:dyDescent="0.25">
      <c r="A3" s="14" t="s">
        <v>615</v>
      </c>
      <c r="B3" s="13" t="s">
        <v>1469</v>
      </c>
    </row>
    <row r="4" spans="1:2" x14ac:dyDescent="0.25">
      <c r="A4" s="14" t="s">
        <v>30</v>
      </c>
      <c r="B4" s="13" t="s">
        <v>1469</v>
      </c>
    </row>
    <row r="5" spans="1:2" x14ac:dyDescent="0.25">
      <c r="A5" s="14" t="s">
        <v>616</v>
      </c>
      <c r="B5" s="13" t="s">
        <v>1469</v>
      </c>
    </row>
    <row r="6" spans="1:2" x14ac:dyDescent="0.25">
      <c r="A6" s="14" t="s">
        <v>617</v>
      </c>
      <c r="B6" s="13" t="s">
        <v>1470</v>
      </c>
    </row>
    <row r="7" spans="1:2" x14ac:dyDescent="0.25">
      <c r="A7" s="14" t="s">
        <v>618</v>
      </c>
      <c r="B7" s="13" t="s">
        <v>1471</v>
      </c>
    </row>
    <row r="8" spans="1:2" x14ac:dyDescent="0.25">
      <c r="A8" s="14" t="s">
        <v>2180</v>
      </c>
      <c r="B8" s="13" t="s">
        <v>1472</v>
      </c>
    </row>
    <row r="9" spans="1:2" x14ac:dyDescent="0.25">
      <c r="A9" s="14" t="s">
        <v>2181</v>
      </c>
      <c r="B9" s="13" t="s">
        <v>1473</v>
      </c>
    </row>
    <row r="10" spans="1:2" x14ac:dyDescent="0.25">
      <c r="A10" s="14" t="s">
        <v>619</v>
      </c>
      <c r="B10" s="13" t="s">
        <v>1474</v>
      </c>
    </row>
    <row r="11" spans="1:2" x14ac:dyDescent="0.25">
      <c r="A11" s="14" t="s">
        <v>620</v>
      </c>
      <c r="B11" s="13" t="s">
        <v>1475</v>
      </c>
    </row>
    <row r="12" spans="1:2" x14ac:dyDescent="0.25">
      <c r="A12" s="14" t="s">
        <v>621</v>
      </c>
      <c r="B12" s="13" t="s">
        <v>1476</v>
      </c>
    </row>
    <row r="13" spans="1:2" x14ac:dyDescent="0.25">
      <c r="A13" s="14" t="s">
        <v>622</v>
      </c>
      <c r="B13" s="13" t="s">
        <v>1477</v>
      </c>
    </row>
    <row r="14" spans="1:2" x14ac:dyDescent="0.25">
      <c r="A14" s="14" t="s">
        <v>623</v>
      </c>
      <c r="B14" s="13" t="s">
        <v>1478</v>
      </c>
    </row>
    <row r="15" spans="1:2" x14ac:dyDescent="0.25">
      <c r="A15" s="14" t="s">
        <v>624</v>
      </c>
      <c r="B15" s="13" t="s">
        <v>1479</v>
      </c>
    </row>
    <row r="16" spans="1:2" x14ac:dyDescent="0.25">
      <c r="A16" s="14" t="s">
        <v>625</v>
      </c>
      <c r="B16" s="13" t="s">
        <v>1480</v>
      </c>
    </row>
    <row r="17" spans="1:2" x14ac:dyDescent="0.25">
      <c r="A17" s="14" t="s">
        <v>626</v>
      </c>
      <c r="B17" s="13" t="s">
        <v>1481</v>
      </c>
    </row>
    <row r="18" spans="1:2" x14ac:dyDescent="0.25">
      <c r="A18" s="14" t="s">
        <v>627</v>
      </c>
      <c r="B18" s="13" t="s">
        <v>1482</v>
      </c>
    </row>
    <row r="19" spans="1:2" x14ac:dyDescent="0.25">
      <c r="A19" s="14" t="s">
        <v>2182</v>
      </c>
      <c r="B19" s="13" t="s">
        <v>1483</v>
      </c>
    </row>
    <row r="20" spans="1:2" x14ac:dyDescent="0.25">
      <c r="A20" s="14" t="s">
        <v>628</v>
      </c>
      <c r="B20" s="13" t="s">
        <v>1484</v>
      </c>
    </row>
    <row r="21" spans="1:2" x14ac:dyDescent="0.25">
      <c r="A21" s="14" t="s">
        <v>629</v>
      </c>
      <c r="B21" s="13" t="s">
        <v>1482</v>
      </c>
    </row>
    <row r="22" spans="1:2" x14ac:dyDescent="0.25">
      <c r="A22" s="14" t="s">
        <v>630</v>
      </c>
      <c r="B22" s="13" t="s">
        <v>1485</v>
      </c>
    </row>
    <row r="23" spans="1:2" x14ac:dyDescent="0.25">
      <c r="A23" s="14" t="s">
        <v>631</v>
      </c>
      <c r="B23" s="13" t="s">
        <v>1486</v>
      </c>
    </row>
    <row r="24" spans="1:2" x14ac:dyDescent="0.25">
      <c r="A24" s="14" t="s">
        <v>632</v>
      </c>
      <c r="B24" s="13" t="s">
        <v>1486</v>
      </c>
    </row>
    <row r="25" spans="1:2" x14ac:dyDescent="0.25">
      <c r="A25" s="14" t="s">
        <v>633</v>
      </c>
      <c r="B25" s="13" t="s">
        <v>1482</v>
      </c>
    </row>
    <row r="26" spans="1:2" x14ac:dyDescent="0.25">
      <c r="A26" s="14" t="s">
        <v>634</v>
      </c>
      <c r="B26" s="13" t="s">
        <v>1486</v>
      </c>
    </row>
    <row r="27" spans="1:2" x14ac:dyDescent="0.25">
      <c r="A27" s="14" t="s">
        <v>635</v>
      </c>
      <c r="B27" s="13" t="s">
        <v>1482</v>
      </c>
    </row>
    <row r="28" spans="1:2" x14ac:dyDescent="0.25">
      <c r="A28" s="14" t="s">
        <v>2183</v>
      </c>
      <c r="B28" s="13" t="s">
        <v>1487</v>
      </c>
    </row>
    <row r="29" spans="1:2" x14ac:dyDescent="0.25">
      <c r="A29" s="14" t="s">
        <v>2184</v>
      </c>
      <c r="B29" s="13" t="s">
        <v>1478</v>
      </c>
    </row>
    <row r="30" spans="1:2" x14ac:dyDescent="0.25">
      <c r="A30" s="14" t="s">
        <v>636</v>
      </c>
      <c r="B30" s="13" t="s">
        <v>1488</v>
      </c>
    </row>
    <row r="31" spans="1:2" x14ac:dyDescent="0.25">
      <c r="A31" s="14" t="s">
        <v>637</v>
      </c>
      <c r="B31" s="13" t="s">
        <v>1489</v>
      </c>
    </row>
    <row r="32" spans="1:2" x14ac:dyDescent="0.25">
      <c r="A32" s="14" t="s">
        <v>638</v>
      </c>
      <c r="B32" s="13" t="s">
        <v>1490</v>
      </c>
    </row>
    <row r="33" spans="1:2" x14ac:dyDescent="0.25">
      <c r="A33" s="14" t="s">
        <v>639</v>
      </c>
      <c r="B33" s="13" t="s">
        <v>1488</v>
      </c>
    </row>
    <row r="34" spans="1:2" x14ac:dyDescent="0.25">
      <c r="A34" s="14" t="s">
        <v>640</v>
      </c>
      <c r="B34" s="13" t="s">
        <v>1490</v>
      </c>
    </row>
    <row r="35" spans="1:2" x14ac:dyDescent="0.25">
      <c r="A35" s="14" t="s">
        <v>641</v>
      </c>
      <c r="B35" s="13" t="s">
        <v>1491</v>
      </c>
    </row>
    <row r="36" spans="1:2" x14ac:dyDescent="0.25">
      <c r="A36" s="14" t="s">
        <v>642</v>
      </c>
      <c r="B36" s="13" t="s">
        <v>1492</v>
      </c>
    </row>
    <row r="37" spans="1:2" x14ac:dyDescent="0.25">
      <c r="A37" s="14" t="s">
        <v>643</v>
      </c>
      <c r="B37" s="13" t="s">
        <v>1492</v>
      </c>
    </row>
    <row r="38" spans="1:2" x14ac:dyDescent="0.25">
      <c r="A38" s="14" t="s">
        <v>644</v>
      </c>
      <c r="B38" s="13" t="s">
        <v>1493</v>
      </c>
    </row>
    <row r="39" spans="1:2" x14ac:dyDescent="0.25">
      <c r="A39" s="14" t="s">
        <v>645</v>
      </c>
      <c r="B39" s="13" t="s">
        <v>1494</v>
      </c>
    </row>
    <row r="40" spans="1:2" x14ac:dyDescent="0.25">
      <c r="A40" s="14" t="s">
        <v>646</v>
      </c>
      <c r="B40" s="13" t="s">
        <v>1495</v>
      </c>
    </row>
    <row r="41" spans="1:2" x14ac:dyDescent="0.25">
      <c r="A41" s="14" t="s">
        <v>647</v>
      </c>
      <c r="B41" s="13" t="s">
        <v>1496</v>
      </c>
    </row>
    <row r="42" spans="1:2" x14ac:dyDescent="0.25">
      <c r="A42" s="14" t="s">
        <v>648</v>
      </c>
      <c r="B42" s="13" t="s">
        <v>1497</v>
      </c>
    </row>
    <row r="43" spans="1:2" x14ac:dyDescent="0.25">
      <c r="A43" s="14" t="s">
        <v>649</v>
      </c>
      <c r="B43" s="13" t="s">
        <v>1498</v>
      </c>
    </row>
    <row r="44" spans="1:2" x14ac:dyDescent="0.25">
      <c r="A44" s="14" t="s">
        <v>48</v>
      </c>
      <c r="B44" s="13" t="s">
        <v>1499</v>
      </c>
    </row>
    <row r="45" spans="1:2" x14ac:dyDescent="0.25">
      <c r="A45" s="14" t="s">
        <v>2185</v>
      </c>
      <c r="B45" s="13" t="s">
        <v>1500</v>
      </c>
    </row>
    <row r="46" spans="1:2" x14ac:dyDescent="0.25">
      <c r="A46" s="14" t="s">
        <v>650</v>
      </c>
      <c r="B46" s="13" t="s">
        <v>1501</v>
      </c>
    </row>
    <row r="47" spans="1:2" x14ac:dyDescent="0.25">
      <c r="A47" s="14" t="s">
        <v>651</v>
      </c>
      <c r="B47" s="13" t="s">
        <v>1502</v>
      </c>
    </row>
    <row r="48" spans="1:2" x14ac:dyDescent="0.25">
      <c r="A48" s="14" t="s">
        <v>652</v>
      </c>
      <c r="B48" s="13" t="s">
        <v>1503</v>
      </c>
    </row>
    <row r="49" spans="1:2" x14ac:dyDescent="0.25">
      <c r="A49" s="14" t="s">
        <v>653</v>
      </c>
      <c r="B49" s="13" t="s">
        <v>341</v>
      </c>
    </row>
    <row r="50" spans="1:2" x14ac:dyDescent="0.25">
      <c r="A50" s="14" t="s">
        <v>654</v>
      </c>
      <c r="B50" s="13" t="s">
        <v>1504</v>
      </c>
    </row>
    <row r="51" spans="1:2" x14ac:dyDescent="0.25">
      <c r="A51" s="14" t="s">
        <v>52</v>
      </c>
      <c r="B51" s="13" t="s">
        <v>1505</v>
      </c>
    </row>
    <row r="52" spans="1:2" x14ac:dyDescent="0.25">
      <c r="A52" s="14" t="s">
        <v>655</v>
      </c>
      <c r="B52" s="13" t="s">
        <v>1506</v>
      </c>
    </row>
    <row r="53" spans="1:2" x14ac:dyDescent="0.25">
      <c r="A53" s="14" t="s">
        <v>656</v>
      </c>
      <c r="B53" s="13" t="s">
        <v>1507</v>
      </c>
    </row>
    <row r="54" spans="1:2" x14ac:dyDescent="0.25">
      <c r="A54" s="14" t="s">
        <v>657</v>
      </c>
      <c r="B54" s="13" t="s">
        <v>1507</v>
      </c>
    </row>
    <row r="55" spans="1:2" x14ac:dyDescent="0.25">
      <c r="A55" s="14" t="s">
        <v>658</v>
      </c>
      <c r="B55" s="13" t="s">
        <v>1508</v>
      </c>
    </row>
    <row r="56" spans="1:2" x14ac:dyDescent="0.25">
      <c r="A56" s="14" t="s">
        <v>59</v>
      </c>
      <c r="B56" s="13" t="s">
        <v>1509</v>
      </c>
    </row>
    <row r="57" spans="1:2" x14ac:dyDescent="0.25">
      <c r="A57" s="14" t="s">
        <v>59</v>
      </c>
      <c r="B57" s="13" t="s">
        <v>1510</v>
      </c>
    </row>
    <row r="58" spans="1:2" x14ac:dyDescent="0.25">
      <c r="A58" s="14" t="s">
        <v>659</v>
      </c>
      <c r="B58" s="13" t="s">
        <v>1511</v>
      </c>
    </row>
    <row r="59" spans="1:2" x14ac:dyDescent="0.25">
      <c r="A59" s="14" t="s">
        <v>660</v>
      </c>
      <c r="B59" s="13" t="s">
        <v>1512</v>
      </c>
    </row>
    <row r="60" spans="1:2" x14ac:dyDescent="0.25">
      <c r="A60" s="14" t="s">
        <v>69</v>
      </c>
      <c r="B60" s="13" t="s">
        <v>1513</v>
      </c>
    </row>
    <row r="61" spans="1:2" x14ac:dyDescent="0.25">
      <c r="A61" s="14" t="s">
        <v>661</v>
      </c>
      <c r="B61" s="13" t="s">
        <v>1514</v>
      </c>
    </row>
    <row r="62" spans="1:2" x14ac:dyDescent="0.25">
      <c r="A62" s="14" t="s">
        <v>662</v>
      </c>
      <c r="B62" s="13" t="s">
        <v>1513</v>
      </c>
    </row>
    <row r="63" spans="1:2" x14ac:dyDescent="0.25">
      <c r="A63" s="14" t="s">
        <v>663</v>
      </c>
      <c r="B63" s="13" t="s">
        <v>1514</v>
      </c>
    </row>
    <row r="64" spans="1:2" x14ac:dyDescent="0.25">
      <c r="A64" s="14" t="s">
        <v>663</v>
      </c>
      <c r="B64" s="13" t="s">
        <v>1515</v>
      </c>
    </row>
    <row r="65" spans="1:2" x14ac:dyDescent="0.25">
      <c r="A65" s="14" t="s">
        <v>663</v>
      </c>
      <c r="B65" s="13" t="s">
        <v>1516</v>
      </c>
    </row>
    <row r="66" spans="1:2" x14ac:dyDescent="0.25">
      <c r="A66" s="14" t="s">
        <v>664</v>
      </c>
      <c r="B66" s="13" t="s">
        <v>1517</v>
      </c>
    </row>
    <row r="67" spans="1:2" x14ac:dyDescent="0.25">
      <c r="A67" s="14" t="s">
        <v>665</v>
      </c>
      <c r="B67" s="13" t="s">
        <v>1518</v>
      </c>
    </row>
    <row r="68" spans="1:2" x14ac:dyDescent="0.25">
      <c r="A68" s="14" t="s">
        <v>2186</v>
      </c>
      <c r="B68" s="13" t="s">
        <v>1519</v>
      </c>
    </row>
    <row r="69" spans="1:2" x14ac:dyDescent="0.25">
      <c r="A69" s="14" t="s">
        <v>2187</v>
      </c>
      <c r="B69" s="13" t="s">
        <v>1520</v>
      </c>
    </row>
    <row r="70" spans="1:2" x14ac:dyDescent="0.25">
      <c r="A70" s="14" t="s">
        <v>2188</v>
      </c>
      <c r="B70" s="13" t="s">
        <v>1521</v>
      </c>
    </row>
    <row r="71" spans="1:2" x14ac:dyDescent="0.25">
      <c r="A71" s="14" t="s">
        <v>2189</v>
      </c>
      <c r="B71" s="13" t="s">
        <v>1522</v>
      </c>
    </row>
    <row r="72" spans="1:2" x14ac:dyDescent="0.25">
      <c r="A72" s="14" t="s">
        <v>2190</v>
      </c>
      <c r="B72" s="13" t="s">
        <v>1523</v>
      </c>
    </row>
    <row r="73" spans="1:2" x14ac:dyDescent="0.25">
      <c r="A73" s="14" t="s">
        <v>2191</v>
      </c>
      <c r="B73" s="13" t="s">
        <v>1524</v>
      </c>
    </row>
    <row r="74" spans="1:2" x14ac:dyDescent="0.25">
      <c r="A74" s="14" t="s">
        <v>2192</v>
      </c>
      <c r="B74" s="13" t="s">
        <v>1525</v>
      </c>
    </row>
    <row r="75" spans="1:2" x14ac:dyDescent="0.25">
      <c r="A75" s="14" t="s">
        <v>2193</v>
      </c>
      <c r="B75" s="13" t="s">
        <v>1522</v>
      </c>
    </row>
    <row r="76" spans="1:2" x14ac:dyDescent="0.25">
      <c r="A76" s="14" t="s">
        <v>2193</v>
      </c>
      <c r="B76" s="13" t="s">
        <v>1526</v>
      </c>
    </row>
    <row r="77" spans="1:2" x14ac:dyDescent="0.25">
      <c r="A77" s="14" t="s">
        <v>2194</v>
      </c>
      <c r="B77" s="13" t="s">
        <v>1527</v>
      </c>
    </row>
    <row r="78" spans="1:2" x14ac:dyDescent="0.25">
      <c r="A78" s="14" t="s">
        <v>2195</v>
      </c>
      <c r="B78" s="13" t="s">
        <v>1522</v>
      </c>
    </row>
    <row r="79" spans="1:2" x14ac:dyDescent="0.25">
      <c r="A79" s="14" t="s">
        <v>2196</v>
      </c>
      <c r="B79" s="13" t="s">
        <v>1528</v>
      </c>
    </row>
    <row r="80" spans="1:2" x14ac:dyDescent="0.25">
      <c r="A80" s="14" t="s">
        <v>75</v>
      </c>
      <c r="B80" s="13" t="s">
        <v>1529</v>
      </c>
    </row>
    <row r="81" spans="1:2" x14ac:dyDescent="0.25">
      <c r="A81" s="14" t="s">
        <v>666</v>
      </c>
      <c r="B81" s="13" t="s">
        <v>1530</v>
      </c>
    </row>
    <row r="82" spans="1:2" x14ac:dyDescent="0.25">
      <c r="A82" s="14" t="s">
        <v>667</v>
      </c>
      <c r="B82" s="13" t="s">
        <v>1530</v>
      </c>
    </row>
    <row r="83" spans="1:2" x14ac:dyDescent="0.25">
      <c r="A83" s="14" t="s">
        <v>79</v>
      </c>
      <c r="B83" s="13" t="s">
        <v>1531</v>
      </c>
    </row>
    <row r="84" spans="1:2" x14ac:dyDescent="0.25">
      <c r="A84" s="14" t="s">
        <v>2197</v>
      </c>
      <c r="B84" s="13" t="s">
        <v>1532</v>
      </c>
    </row>
    <row r="85" spans="1:2" x14ac:dyDescent="0.25">
      <c r="A85" s="14" t="s">
        <v>2198</v>
      </c>
      <c r="B85" s="13" t="s">
        <v>1533</v>
      </c>
    </row>
    <row r="86" spans="1:2" x14ac:dyDescent="0.25">
      <c r="A86" s="14" t="s">
        <v>2199</v>
      </c>
      <c r="B86" s="13" t="s">
        <v>1534</v>
      </c>
    </row>
    <row r="87" spans="1:2" x14ac:dyDescent="0.25">
      <c r="A87" s="14" t="s">
        <v>2200</v>
      </c>
      <c r="B87" s="13" t="s">
        <v>1535</v>
      </c>
    </row>
    <row r="88" spans="1:2" x14ac:dyDescent="0.25">
      <c r="A88" s="14" t="s">
        <v>2201</v>
      </c>
      <c r="B88" s="13" t="s">
        <v>1536</v>
      </c>
    </row>
    <row r="89" spans="1:2" x14ac:dyDescent="0.25">
      <c r="A89" s="14" t="s">
        <v>2202</v>
      </c>
      <c r="B89" s="13" t="s">
        <v>1537</v>
      </c>
    </row>
    <row r="90" spans="1:2" x14ac:dyDescent="0.25">
      <c r="A90" s="14" t="s">
        <v>668</v>
      </c>
      <c r="B90" s="13" t="s">
        <v>1538</v>
      </c>
    </row>
    <row r="91" spans="1:2" x14ac:dyDescent="0.25">
      <c r="A91" s="14" t="s">
        <v>2203</v>
      </c>
      <c r="B91" s="13" t="s">
        <v>1539</v>
      </c>
    </row>
    <row r="92" spans="1:2" x14ac:dyDescent="0.25">
      <c r="A92" s="14" t="s">
        <v>669</v>
      </c>
      <c r="B92" s="13" t="s">
        <v>1540</v>
      </c>
    </row>
    <row r="93" spans="1:2" x14ac:dyDescent="0.25">
      <c r="A93" s="14" t="s">
        <v>85</v>
      </c>
      <c r="B93" s="13" t="s">
        <v>1541</v>
      </c>
    </row>
    <row r="94" spans="1:2" x14ac:dyDescent="0.25">
      <c r="A94" s="14" t="s">
        <v>670</v>
      </c>
      <c r="B94" s="13" t="s">
        <v>1542</v>
      </c>
    </row>
    <row r="95" spans="1:2" x14ac:dyDescent="0.25">
      <c r="A95" s="14" t="s">
        <v>92</v>
      </c>
      <c r="B95" s="13" t="s">
        <v>1542</v>
      </c>
    </row>
    <row r="96" spans="1:2" x14ac:dyDescent="0.25">
      <c r="A96" s="14" t="s">
        <v>2204</v>
      </c>
      <c r="B96" s="13" t="s">
        <v>1543</v>
      </c>
    </row>
    <row r="97" spans="1:2" x14ac:dyDescent="0.25">
      <c r="A97" s="14" t="s">
        <v>671</v>
      </c>
      <c r="B97" s="13" t="s">
        <v>1544</v>
      </c>
    </row>
    <row r="98" spans="1:2" x14ac:dyDescent="0.25">
      <c r="A98" s="14" t="s">
        <v>95</v>
      </c>
      <c r="B98" s="13" t="s">
        <v>1545</v>
      </c>
    </row>
    <row r="99" spans="1:2" x14ac:dyDescent="0.25">
      <c r="A99" s="14" t="s">
        <v>672</v>
      </c>
      <c r="B99" s="13" t="s">
        <v>1546</v>
      </c>
    </row>
    <row r="100" spans="1:2" x14ac:dyDescent="0.25">
      <c r="A100" s="14" t="s">
        <v>673</v>
      </c>
      <c r="B100" s="13" t="s">
        <v>1546</v>
      </c>
    </row>
    <row r="101" spans="1:2" x14ac:dyDescent="0.25">
      <c r="A101" s="14" t="s">
        <v>674</v>
      </c>
      <c r="B101" s="13" t="s">
        <v>1546</v>
      </c>
    </row>
    <row r="102" spans="1:2" x14ac:dyDescent="0.25">
      <c r="A102" s="14" t="s">
        <v>98</v>
      </c>
      <c r="B102" s="13" t="s">
        <v>1547</v>
      </c>
    </row>
    <row r="103" spans="1:2" x14ac:dyDescent="0.25">
      <c r="A103" s="14" t="s">
        <v>102</v>
      </c>
      <c r="B103" s="13" t="s">
        <v>1548</v>
      </c>
    </row>
    <row r="104" spans="1:2" x14ac:dyDescent="0.25">
      <c r="A104" s="14" t="s">
        <v>675</v>
      </c>
      <c r="B104" s="13" t="s">
        <v>1549</v>
      </c>
    </row>
    <row r="105" spans="1:2" x14ac:dyDescent="0.25">
      <c r="A105" s="14" t="s">
        <v>676</v>
      </c>
      <c r="B105" s="13" t="s">
        <v>1550</v>
      </c>
    </row>
    <row r="106" spans="1:2" x14ac:dyDescent="0.25">
      <c r="A106" s="14" t="s">
        <v>677</v>
      </c>
      <c r="B106" s="13" t="s">
        <v>1551</v>
      </c>
    </row>
    <row r="107" spans="1:2" x14ac:dyDescent="0.25">
      <c r="A107" s="14" t="s">
        <v>2205</v>
      </c>
      <c r="B107" s="13" t="s">
        <v>1537</v>
      </c>
    </row>
    <row r="108" spans="1:2" x14ac:dyDescent="0.25">
      <c r="A108" s="14" t="s">
        <v>2206</v>
      </c>
      <c r="B108" s="13" t="s">
        <v>1552</v>
      </c>
    </row>
    <row r="109" spans="1:2" x14ac:dyDescent="0.25">
      <c r="A109" s="14" t="s">
        <v>2207</v>
      </c>
      <c r="B109" s="13" t="s">
        <v>1553</v>
      </c>
    </row>
    <row r="110" spans="1:2" x14ac:dyDescent="0.25">
      <c r="A110" s="14" t="s">
        <v>2208</v>
      </c>
      <c r="B110" s="13" t="s">
        <v>1554</v>
      </c>
    </row>
    <row r="111" spans="1:2" x14ac:dyDescent="0.25">
      <c r="A111" s="14" t="s">
        <v>2209</v>
      </c>
      <c r="B111" s="13" t="s">
        <v>1537</v>
      </c>
    </row>
    <row r="112" spans="1:2" x14ac:dyDescent="0.25">
      <c r="A112" s="14" t="s">
        <v>2210</v>
      </c>
      <c r="B112" s="13" t="s">
        <v>1555</v>
      </c>
    </row>
    <row r="113" spans="1:2" x14ac:dyDescent="0.25">
      <c r="A113" s="14" t="s">
        <v>2211</v>
      </c>
      <c r="B113" s="13" t="s">
        <v>1556</v>
      </c>
    </row>
    <row r="114" spans="1:2" x14ac:dyDescent="0.25">
      <c r="A114" s="14" t="s">
        <v>678</v>
      </c>
      <c r="B114" s="13" t="s">
        <v>1557</v>
      </c>
    </row>
    <row r="115" spans="1:2" x14ac:dyDescent="0.25">
      <c r="A115" s="14" t="s">
        <v>679</v>
      </c>
      <c r="B115" s="13" t="s">
        <v>1558</v>
      </c>
    </row>
    <row r="116" spans="1:2" x14ac:dyDescent="0.25">
      <c r="A116" s="14" t="s">
        <v>680</v>
      </c>
      <c r="B116" s="13" t="s">
        <v>1559</v>
      </c>
    </row>
    <row r="117" spans="1:2" x14ac:dyDescent="0.25">
      <c r="A117" s="14" t="s">
        <v>681</v>
      </c>
      <c r="B117" s="13" t="s">
        <v>1560</v>
      </c>
    </row>
    <row r="118" spans="1:2" x14ac:dyDescent="0.25">
      <c r="A118" s="14" t="s">
        <v>682</v>
      </c>
      <c r="B118" s="13" t="s">
        <v>1561</v>
      </c>
    </row>
    <row r="119" spans="1:2" x14ac:dyDescent="0.25">
      <c r="A119" s="14" t="s">
        <v>683</v>
      </c>
      <c r="B119" s="13" t="s">
        <v>1562</v>
      </c>
    </row>
    <row r="120" spans="1:2" x14ac:dyDescent="0.25">
      <c r="A120" s="14" t="s">
        <v>684</v>
      </c>
      <c r="B120" s="13" t="s">
        <v>1563</v>
      </c>
    </row>
    <row r="121" spans="1:2" x14ac:dyDescent="0.25">
      <c r="A121" s="14" t="s">
        <v>1565</v>
      </c>
      <c r="B121" s="13" t="s">
        <v>1564</v>
      </c>
    </row>
    <row r="122" spans="1:2" x14ac:dyDescent="0.25">
      <c r="A122" s="14" t="s">
        <v>685</v>
      </c>
      <c r="B122" s="13" t="s">
        <v>1566</v>
      </c>
    </row>
    <row r="123" spans="1:2" x14ac:dyDescent="0.25">
      <c r="A123" s="14" t="s">
        <v>686</v>
      </c>
      <c r="B123" s="13" t="s">
        <v>1567</v>
      </c>
    </row>
    <row r="124" spans="1:2" x14ac:dyDescent="0.25">
      <c r="A124" s="14" t="s">
        <v>1569</v>
      </c>
      <c r="B124" s="13" t="s">
        <v>1568</v>
      </c>
    </row>
    <row r="125" spans="1:2" x14ac:dyDescent="0.25">
      <c r="A125" s="14" t="s">
        <v>1569</v>
      </c>
      <c r="B125" s="13" t="s">
        <v>1491</v>
      </c>
    </row>
    <row r="126" spans="1:2" x14ac:dyDescent="0.25">
      <c r="A126" s="14" t="s">
        <v>687</v>
      </c>
      <c r="B126" s="13" t="s">
        <v>1570</v>
      </c>
    </row>
    <row r="127" spans="1:2" x14ac:dyDescent="0.25">
      <c r="A127" s="14" t="s">
        <v>688</v>
      </c>
      <c r="B127" s="13" t="s">
        <v>1571</v>
      </c>
    </row>
    <row r="128" spans="1:2" x14ac:dyDescent="0.25">
      <c r="A128" s="14" t="s">
        <v>2212</v>
      </c>
      <c r="B128" s="13" t="s">
        <v>1572</v>
      </c>
    </row>
    <row r="129" spans="1:2" x14ac:dyDescent="0.25">
      <c r="A129" s="14" t="s">
        <v>689</v>
      </c>
      <c r="B129" s="13" t="s">
        <v>1573</v>
      </c>
    </row>
    <row r="130" spans="1:2" x14ac:dyDescent="0.25">
      <c r="A130" s="14" t="s">
        <v>114</v>
      </c>
      <c r="B130" s="13" t="s">
        <v>1574</v>
      </c>
    </row>
    <row r="131" spans="1:2" x14ac:dyDescent="0.25">
      <c r="A131" s="14" t="s">
        <v>690</v>
      </c>
      <c r="B131" s="13" t="s">
        <v>1575</v>
      </c>
    </row>
    <row r="132" spans="1:2" x14ac:dyDescent="0.25">
      <c r="A132" s="14" t="s">
        <v>691</v>
      </c>
      <c r="B132" s="13" t="s">
        <v>1576</v>
      </c>
    </row>
    <row r="133" spans="1:2" x14ac:dyDescent="0.25">
      <c r="A133" s="14" t="s">
        <v>121</v>
      </c>
      <c r="B133" s="13" t="s">
        <v>1576</v>
      </c>
    </row>
    <row r="134" spans="1:2" x14ac:dyDescent="0.25">
      <c r="A134" s="14" t="s">
        <v>692</v>
      </c>
      <c r="B134" s="13" t="s">
        <v>1577</v>
      </c>
    </row>
    <row r="135" spans="1:2" x14ac:dyDescent="0.25">
      <c r="A135" s="14" t="s">
        <v>693</v>
      </c>
      <c r="B135" s="13" t="s">
        <v>1578</v>
      </c>
    </row>
    <row r="136" spans="1:2" x14ac:dyDescent="0.25">
      <c r="A136" s="14" t="s">
        <v>694</v>
      </c>
      <c r="B136" s="13" t="s">
        <v>1579</v>
      </c>
    </row>
    <row r="137" spans="1:2" x14ac:dyDescent="0.25">
      <c r="A137" s="14" t="s">
        <v>695</v>
      </c>
      <c r="B137" s="13" t="s">
        <v>1580</v>
      </c>
    </row>
    <row r="138" spans="1:2" x14ac:dyDescent="0.25">
      <c r="A138" s="14" t="s">
        <v>696</v>
      </c>
      <c r="B138" s="13" t="s">
        <v>1580</v>
      </c>
    </row>
    <row r="139" spans="1:2" x14ac:dyDescent="0.25">
      <c r="A139" s="14" t="s">
        <v>697</v>
      </c>
      <c r="B139" s="13" t="s">
        <v>1577</v>
      </c>
    </row>
    <row r="140" spans="1:2" x14ac:dyDescent="0.25">
      <c r="A140" s="14" t="s">
        <v>698</v>
      </c>
      <c r="B140" s="13" t="s">
        <v>1581</v>
      </c>
    </row>
    <row r="141" spans="1:2" x14ac:dyDescent="0.25">
      <c r="A141" s="14" t="s">
        <v>699</v>
      </c>
      <c r="B141" s="13" t="s">
        <v>1582</v>
      </c>
    </row>
    <row r="142" spans="1:2" x14ac:dyDescent="0.25">
      <c r="A142" s="14" t="s">
        <v>700</v>
      </c>
      <c r="B142" s="13" t="s">
        <v>1583</v>
      </c>
    </row>
    <row r="143" spans="1:2" x14ac:dyDescent="0.25">
      <c r="A143" s="14" t="s">
        <v>701</v>
      </c>
      <c r="B143" s="13" t="s">
        <v>1584</v>
      </c>
    </row>
    <row r="144" spans="1:2" x14ac:dyDescent="0.25">
      <c r="A144" s="14" t="s">
        <v>702</v>
      </c>
      <c r="B144" s="13" t="s">
        <v>1585</v>
      </c>
    </row>
    <row r="145" spans="1:2" x14ac:dyDescent="0.25">
      <c r="A145" s="14" t="s">
        <v>703</v>
      </c>
      <c r="B145" s="13" t="s">
        <v>1583</v>
      </c>
    </row>
    <row r="146" spans="1:2" x14ac:dyDescent="0.25">
      <c r="A146" s="14" t="s">
        <v>704</v>
      </c>
      <c r="B146" s="13" t="s">
        <v>1586</v>
      </c>
    </row>
    <row r="147" spans="1:2" x14ac:dyDescent="0.25">
      <c r="A147" s="14" t="s">
        <v>132</v>
      </c>
      <c r="B147" s="13" t="s">
        <v>1587</v>
      </c>
    </row>
    <row r="148" spans="1:2" x14ac:dyDescent="0.25">
      <c r="A148" s="14" t="s">
        <v>705</v>
      </c>
      <c r="B148" s="13" t="s">
        <v>1586</v>
      </c>
    </row>
    <row r="149" spans="1:2" x14ac:dyDescent="0.25">
      <c r="A149" s="14" t="s">
        <v>706</v>
      </c>
      <c r="B149" s="13" t="s">
        <v>1588</v>
      </c>
    </row>
    <row r="150" spans="1:2" x14ac:dyDescent="0.25">
      <c r="A150" s="14" t="s">
        <v>707</v>
      </c>
      <c r="B150" s="13" t="s">
        <v>1589</v>
      </c>
    </row>
    <row r="151" spans="1:2" x14ac:dyDescent="0.25">
      <c r="A151" s="14" t="s">
        <v>708</v>
      </c>
      <c r="B151" s="13" t="s">
        <v>1590</v>
      </c>
    </row>
    <row r="152" spans="1:2" x14ac:dyDescent="0.25">
      <c r="A152" s="14" t="s">
        <v>136</v>
      </c>
      <c r="B152" s="13" t="s">
        <v>1591</v>
      </c>
    </row>
    <row r="153" spans="1:2" x14ac:dyDescent="0.25">
      <c r="A153" s="14" t="s">
        <v>709</v>
      </c>
      <c r="B153" s="13" t="s">
        <v>1469</v>
      </c>
    </row>
    <row r="154" spans="1:2" x14ac:dyDescent="0.25">
      <c r="A154" s="14" t="s">
        <v>2156</v>
      </c>
      <c r="B154" s="13" t="s">
        <v>1469</v>
      </c>
    </row>
    <row r="155" spans="1:2" x14ac:dyDescent="0.25">
      <c r="A155" s="14" t="s">
        <v>710</v>
      </c>
      <c r="B155" s="13" t="s">
        <v>1469</v>
      </c>
    </row>
    <row r="156" spans="1:2" x14ac:dyDescent="0.25">
      <c r="A156" s="14" t="s">
        <v>711</v>
      </c>
      <c r="B156" s="13" t="s">
        <v>1469</v>
      </c>
    </row>
    <row r="157" spans="1:2" x14ac:dyDescent="0.25">
      <c r="A157" s="14" t="s">
        <v>712</v>
      </c>
      <c r="B157" s="13" t="s">
        <v>1592</v>
      </c>
    </row>
    <row r="158" spans="1:2" x14ac:dyDescent="0.25">
      <c r="A158" s="14" t="s">
        <v>713</v>
      </c>
      <c r="B158" s="13" t="s">
        <v>1593</v>
      </c>
    </row>
    <row r="159" spans="1:2" x14ac:dyDescent="0.25">
      <c r="A159" s="14" t="s">
        <v>143</v>
      </c>
      <c r="B159" s="13" t="s">
        <v>1594</v>
      </c>
    </row>
    <row r="160" spans="1:2" x14ac:dyDescent="0.25">
      <c r="A160" s="14" t="s">
        <v>143</v>
      </c>
      <c r="B160" s="13" t="s">
        <v>1593</v>
      </c>
    </row>
    <row r="161" spans="1:2" x14ac:dyDescent="0.25">
      <c r="A161" s="14" t="s">
        <v>714</v>
      </c>
      <c r="B161" s="13" t="s">
        <v>1594</v>
      </c>
    </row>
    <row r="162" spans="1:2" x14ac:dyDescent="0.25">
      <c r="A162" s="14" t="s">
        <v>149</v>
      </c>
      <c r="B162" s="13" t="s">
        <v>1595</v>
      </c>
    </row>
    <row r="163" spans="1:2" x14ac:dyDescent="0.25">
      <c r="A163" s="14" t="s">
        <v>156</v>
      </c>
      <c r="B163" s="13" t="s">
        <v>1596</v>
      </c>
    </row>
    <row r="164" spans="1:2" x14ac:dyDescent="0.25">
      <c r="A164" s="14" t="s">
        <v>159</v>
      </c>
      <c r="B164" s="13" t="s">
        <v>1597</v>
      </c>
    </row>
    <row r="165" spans="1:2" x14ac:dyDescent="0.25">
      <c r="A165" s="14" t="s">
        <v>715</v>
      </c>
      <c r="B165" s="13" t="s">
        <v>1598</v>
      </c>
    </row>
    <row r="166" spans="1:2" x14ac:dyDescent="0.25">
      <c r="A166" s="14" t="s">
        <v>163</v>
      </c>
      <c r="B166" s="13" t="s">
        <v>1599</v>
      </c>
    </row>
    <row r="167" spans="1:2" x14ac:dyDescent="0.25">
      <c r="A167" s="14" t="s">
        <v>171</v>
      </c>
      <c r="B167" s="13" t="s">
        <v>1600</v>
      </c>
    </row>
    <row r="168" spans="1:2" x14ac:dyDescent="0.25">
      <c r="A168" s="14" t="s">
        <v>2213</v>
      </c>
      <c r="B168" s="13" t="s">
        <v>1601</v>
      </c>
    </row>
    <row r="169" spans="1:2" x14ac:dyDescent="0.25">
      <c r="A169" s="14" t="s">
        <v>716</v>
      </c>
      <c r="B169" s="13" t="s">
        <v>1602</v>
      </c>
    </row>
    <row r="170" spans="1:2" x14ac:dyDescent="0.25">
      <c r="A170" s="14" t="s">
        <v>174</v>
      </c>
      <c r="B170" s="13" t="s">
        <v>1603</v>
      </c>
    </row>
    <row r="171" spans="1:2" x14ac:dyDescent="0.25">
      <c r="A171" s="14" t="s">
        <v>717</v>
      </c>
      <c r="B171" s="13" t="s">
        <v>1603</v>
      </c>
    </row>
    <row r="172" spans="1:2" x14ac:dyDescent="0.25">
      <c r="A172" s="14" t="s">
        <v>2214</v>
      </c>
      <c r="B172" s="13" t="s">
        <v>1604</v>
      </c>
    </row>
    <row r="173" spans="1:2" x14ac:dyDescent="0.25">
      <c r="A173" s="14" t="s">
        <v>177</v>
      </c>
      <c r="B173" s="13" t="s">
        <v>1605</v>
      </c>
    </row>
    <row r="174" spans="1:2" x14ac:dyDescent="0.25">
      <c r="A174" s="14" t="s">
        <v>177</v>
      </c>
      <c r="B174" s="13" t="s">
        <v>1606</v>
      </c>
    </row>
    <row r="175" spans="1:2" x14ac:dyDescent="0.25">
      <c r="A175" s="14" t="s">
        <v>184</v>
      </c>
      <c r="B175" s="13" t="s">
        <v>1605</v>
      </c>
    </row>
    <row r="176" spans="1:2" x14ac:dyDescent="0.25">
      <c r="A176" s="14" t="s">
        <v>718</v>
      </c>
      <c r="B176" s="13" t="s">
        <v>1607</v>
      </c>
    </row>
    <row r="177" spans="1:2" x14ac:dyDescent="0.25">
      <c r="A177" s="14" t="s">
        <v>719</v>
      </c>
      <c r="B177" s="13" t="s">
        <v>1608</v>
      </c>
    </row>
    <row r="178" spans="1:2" x14ac:dyDescent="0.25">
      <c r="A178" s="14" t="s">
        <v>720</v>
      </c>
      <c r="B178" s="13" t="s">
        <v>1609</v>
      </c>
    </row>
    <row r="179" spans="1:2" x14ac:dyDescent="0.25">
      <c r="A179" s="14" t="s">
        <v>186</v>
      </c>
      <c r="B179" s="13" t="s">
        <v>1610</v>
      </c>
    </row>
    <row r="180" spans="1:2" x14ac:dyDescent="0.25">
      <c r="A180" s="14" t="s">
        <v>721</v>
      </c>
      <c r="B180" s="13" t="s">
        <v>1611</v>
      </c>
    </row>
    <row r="181" spans="1:2" x14ac:dyDescent="0.25">
      <c r="A181" s="14" t="s">
        <v>722</v>
      </c>
      <c r="B181" s="13" t="s">
        <v>1493</v>
      </c>
    </row>
    <row r="182" spans="1:2" x14ac:dyDescent="0.25">
      <c r="A182" s="14" t="s">
        <v>724</v>
      </c>
      <c r="B182" s="13" t="s">
        <v>1612</v>
      </c>
    </row>
    <row r="183" spans="1:2" x14ac:dyDescent="0.25">
      <c r="A183" s="14" t="s">
        <v>725</v>
      </c>
      <c r="B183" s="13" t="s">
        <v>1613</v>
      </c>
    </row>
    <row r="184" spans="1:2" x14ac:dyDescent="0.25">
      <c r="A184" s="14" t="s">
        <v>726</v>
      </c>
      <c r="B184" s="13" t="s">
        <v>1614</v>
      </c>
    </row>
    <row r="185" spans="1:2" x14ac:dyDescent="0.25">
      <c r="A185" s="14" t="s">
        <v>727</v>
      </c>
      <c r="B185" s="13" t="s">
        <v>1615</v>
      </c>
    </row>
    <row r="186" spans="1:2" x14ac:dyDescent="0.25">
      <c r="A186" s="14" t="s">
        <v>723</v>
      </c>
      <c r="B186" s="13" t="s">
        <v>1616</v>
      </c>
    </row>
    <row r="187" spans="1:2" x14ac:dyDescent="0.25">
      <c r="A187" s="14" t="s">
        <v>728</v>
      </c>
      <c r="B187" s="13" t="s">
        <v>1617</v>
      </c>
    </row>
    <row r="188" spans="1:2" x14ac:dyDescent="0.25">
      <c r="A188" s="14" t="s">
        <v>729</v>
      </c>
      <c r="B188" s="13" t="s">
        <v>1618</v>
      </c>
    </row>
    <row r="189" spans="1:2" x14ac:dyDescent="0.25">
      <c r="A189" s="14" t="s">
        <v>730</v>
      </c>
      <c r="B189" s="13" t="s">
        <v>1619</v>
      </c>
    </row>
    <row r="190" spans="1:2" x14ac:dyDescent="0.25">
      <c r="A190" s="14" t="s">
        <v>730</v>
      </c>
      <c r="B190" s="13" t="s">
        <v>1620</v>
      </c>
    </row>
    <row r="191" spans="1:2" x14ac:dyDescent="0.25">
      <c r="A191" s="14" t="s">
        <v>731</v>
      </c>
      <c r="B191" s="13" t="s">
        <v>1617</v>
      </c>
    </row>
    <row r="192" spans="1:2" x14ac:dyDescent="0.25">
      <c r="A192" s="14" t="s">
        <v>732</v>
      </c>
      <c r="B192" s="13" t="s">
        <v>1621</v>
      </c>
    </row>
    <row r="193" spans="1:2" x14ac:dyDescent="0.25">
      <c r="A193" s="14" t="s">
        <v>733</v>
      </c>
      <c r="B193" s="13" t="s">
        <v>1622</v>
      </c>
    </row>
    <row r="194" spans="1:2" x14ac:dyDescent="0.25">
      <c r="A194" s="14" t="s">
        <v>734</v>
      </c>
      <c r="B194" s="13" t="s">
        <v>1623</v>
      </c>
    </row>
    <row r="195" spans="1:2" x14ac:dyDescent="0.25">
      <c r="A195" s="14" t="s">
        <v>735</v>
      </c>
      <c r="B195" s="13" t="s">
        <v>1624</v>
      </c>
    </row>
    <row r="196" spans="1:2" x14ac:dyDescent="0.25">
      <c r="A196" s="14" t="s">
        <v>736</v>
      </c>
      <c r="B196" s="13" t="s">
        <v>1624</v>
      </c>
    </row>
    <row r="197" spans="1:2" x14ac:dyDescent="0.25">
      <c r="A197" s="14" t="s">
        <v>199</v>
      </c>
      <c r="B197" s="13" t="s">
        <v>1625</v>
      </c>
    </row>
    <row r="198" spans="1:2" x14ac:dyDescent="0.25">
      <c r="A198" s="14" t="s">
        <v>737</v>
      </c>
      <c r="B198" s="13" t="s">
        <v>1626</v>
      </c>
    </row>
    <row r="199" spans="1:2" x14ac:dyDescent="0.25">
      <c r="A199" s="14" t="s">
        <v>738</v>
      </c>
      <c r="B199" s="13" t="s">
        <v>1627</v>
      </c>
    </row>
    <row r="200" spans="1:2" x14ac:dyDescent="0.25">
      <c r="A200" s="14" t="s">
        <v>739</v>
      </c>
      <c r="B200" s="13" t="s">
        <v>1628</v>
      </c>
    </row>
    <row r="201" spans="1:2" x14ac:dyDescent="0.25">
      <c r="A201" s="14" t="s">
        <v>740</v>
      </c>
      <c r="B201" s="13" t="s">
        <v>1627</v>
      </c>
    </row>
    <row r="202" spans="1:2" x14ac:dyDescent="0.25">
      <c r="A202" s="14" t="s">
        <v>741</v>
      </c>
      <c r="B202" s="13" t="s">
        <v>1629</v>
      </c>
    </row>
    <row r="203" spans="1:2" x14ac:dyDescent="0.25">
      <c r="A203" s="14" t="s">
        <v>742</v>
      </c>
      <c r="B203" s="13" t="s">
        <v>1630</v>
      </c>
    </row>
    <row r="204" spans="1:2" x14ac:dyDescent="0.25">
      <c r="A204" s="14" t="s">
        <v>743</v>
      </c>
      <c r="B204" s="13" t="s">
        <v>1630</v>
      </c>
    </row>
    <row r="205" spans="1:2" x14ac:dyDescent="0.25">
      <c r="A205" s="14" t="s">
        <v>744</v>
      </c>
      <c r="B205" s="13" t="s">
        <v>1631</v>
      </c>
    </row>
    <row r="206" spans="1:2" x14ac:dyDescent="0.25">
      <c r="A206" s="14" t="s">
        <v>745</v>
      </c>
      <c r="B206" s="13" t="s">
        <v>1632</v>
      </c>
    </row>
    <row r="207" spans="1:2" x14ac:dyDescent="0.25">
      <c r="A207" s="14" t="s">
        <v>746</v>
      </c>
      <c r="B207" s="13" t="s">
        <v>1631</v>
      </c>
    </row>
    <row r="208" spans="1:2" x14ac:dyDescent="0.25">
      <c r="A208" s="14" t="s">
        <v>747</v>
      </c>
      <c r="B208" s="13" t="s">
        <v>1630</v>
      </c>
    </row>
    <row r="209" spans="1:2" x14ac:dyDescent="0.25">
      <c r="A209" s="14" t="s">
        <v>748</v>
      </c>
      <c r="B209" s="13" t="s">
        <v>1630</v>
      </c>
    </row>
    <row r="210" spans="1:2" x14ac:dyDescent="0.25">
      <c r="A210" s="14" t="s">
        <v>749</v>
      </c>
      <c r="B210" s="13" t="s">
        <v>1630</v>
      </c>
    </row>
    <row r="211" spans="1:2" x14ac:dyDescent="0.25">
      <c r="A211" s="14" t="s">
        <v>750</v>
      </c>
      <c r="B211" s="13" t="s">
        <v>1630</v>
      </c>
    </row>
    <row r="212" spans="1:2" x14ac:dyDescent="0.25">
      <c r="A212" s="14" t="s">
        <v>751</v>
      </c>
      <c r="B212" s="13" t="s">
        <v>1630</v>
      </c>
    </row>
    <row r="213" spans="1:2" x14ac:dyDescent="0.25">
      <c r="A213" s="14" t="s">
        <v>752</v>
      </c>
      <c r="B213" s="13" t="s">
        <v>1630</v>
      </c>
    </row>
    <row r="214" spans="1:2" x14ac:dyDescent="0.25">
      <c r="A214" s="14" t="s">
        <v>753</v>
      </c>
      <c r="B214" s="13" t="s">
        <v>1633</v>
      </c>
    </row>
    <row r="215" spans="1:2" x14ac:dyDescent="0.25">
      <c r="A215" s="14" t="s">
        <v>754</v>
      </c>
      <c r="B215" s="13" t="s">
        <v>1634</v>
      </c>
    </row>
    <row r="216" spans="1:2" x14ac:dyDescent="0.25">
      <c r="A216" s="14" t="s">
        <v>202</v>
      </c>
      <c r="B216" s="13" t="s">
        <v>1635</v>
      </c>
    </row>
    <row r="217" spans="1:2" x14ac:dyDescent="0.25">
      <c r="A217" s="14" t="s">
        <v>755</v>
      </c>
      <c r="B217" s="13" t="s">
        <v>1635</v>
      </c>
    </row>
    <row r="218" spans="1:2" x14ac:dyDescent="0.25">
      <c r="A218" s="14" t="s">
        <v>208</v>
      </c>
      <c r="B218" s="13" t="s">
        <v>1636</v>
      </c>
    </row>
    <row r="219" spans="1:2" x14ac:dyDescent="0.25">
      <c r="A219" s="14" t="s">
        <v>214</v>
      </c>
      <c r="B219" s="13" t="s">
        <v>1637</v>
      </c>
    </row>
    <row r="220" spans="1:2" x14ac:dyDescent="0.25">
      <c r="A220" s="14" t="s">
        <v>756</v>
      </c>
      <c r="B220" s="13" t="s">
        <v>1638</v>
      </c>
    </row>
    <row r="221" spans="1:2" x14ac:dyDescent="0.25">
      <c r="A221" s="14" t="s">
        <v>217</v>
      </c>
      <c r="B221" s="13" t="s">
        <v>1638</v>
      </c>
    </row>
    <row r="222" spans="1:2" x14ac:dyDescent="0.25">
      <c r="A222" s="14" t="s">
        <v>757</v>
      </c>
      <c r="B222" s="13" t="s">
        <v>1639</v>
      </c>
    </row>
    <row r="223" spans="1:2" x14ac:dyDescent="0.25">
      <c r="A223" s="14" t="s">
        <v>758</v>
      </c>
      <c r="B223" s="13" t="s">
        <v>1482</v>
      </c>
    </row>
    <row r="224" spans="1:2" x14ac:dyDescent="0.25">
      <c r="A224" s="14" t="s">
        <v>759</v>
      </c>
      <c r="B224" s="13" t="s">
        <v>1640</v>
      </c>
    </row>
    <row r="225" spans="1:2" x14ac:dyDescent="0.25">
      <c r="A225" s="14" t="s">
        <v>760</v>
      </c>
      <c r="B225" s="13" t="s">
        <v>1641</v>
      </c>
    </row>
    <row r="226" spans="1:2" x14ac:dyDescent="0.25">
      <c r="A226" s="14" t="s">
        <v>761</v>
      </c>
      <c r="B226" s="13" t="s">
        <v>1482</v>
      </c>
    </row>
    <row r="227" spans="1:2" x14ac:dyDescent="0.25">
      <c r="A227" s="14" t="s">
        <v>762</v>
      </c>
      <c r="B227" s="13" t="s">
        <v>1642</v>
      </c>
    </row>
    <row r="228" spans="1:2" x14ac:dyDescent="0.25">
      <c r="A228" s="14" t="s">
        <v>763</v>
      </c>
      <c r="B228" s="13" t="s">
        <v>1643</v>
      </c>
    </row>
    <row r="229" spans="1:2" x14ac:dyDescent="0.25">
      <c r="A229" s="14" t="s">
        <v>221</v>
      </c>
      <c r="B229" s="13" t="s">
        <v>1644</v>
      </c>
    </row>
    <row r="230" spans="1:2" x14ac:dyDescent="0.25">
      <c r="A230" s="14" t="s">
        <v>764</v>
      </c>
      <c r="B230" s="13" t="s">
        <v>1644</v>
      </c>
    </row>
    <row r="231" spans="1:2" x14ac:dyDescent="0.25">
      <c r="A231" s="14" t="s">
        <v>2215</v>
      </c>
      <c r="B231" s="13" t="s">
        <v>1645</v>
      </c>
    </row>
    <row r="232" spans="1:2" x14ac:dyDescent="0.25">
      <c r="A232" s="14" t="s">
        <v>765</v>
      </c>
      <c r="B232" s="13" t="s">
        <v>1646</v>
      </c>
    </row>
    <row r="233" spans="1:2" x14ac:dyDescent="0.25">
      <c r="A233" s="14" t="s">
        <v>766</v>
      </c>
      <c r="B233" s="13" t="s">
        <v>1646</v>
      </c>
    </row>
    <row r="234" spans="1:2" x14ac:dyDescent="0.25">
      <c r="A234" s="14" t="s">
        <v>767</v>
      </c>
      <c r="B234" s="13" t="s">
        <v>1647</v>
      </c>
    </row>
    <row r="235" spans="1:2" x14ac:dyDescent="0.25">
      <c r="A235" s="14" t="s">
        <v>768</v>
      </c>
      <c r="B235" s="13" t="s">
        <v>1648</v>
      </c>
    </row>
    <row r="236" spans="1:2" x14ac:dyDescent="0.25">
      <c r="A236" s="14" t="s">
        <v>769</v>
      </c>
      <c r="B236" s="13" t="s">
        <v>1646</v>
      </c>
    </row>
    <row r="237" spans="1:2" x14ac:dyDescent="0.25">
      <c r="A237" s="14" t="s">
        <v>770</v>
      </c>
      <c r="B237" s="13" t="s">
        <v>1649</v>
      </c>
    </row>
    <row r="238" spans="1:2" x14ac:dyDescent="0.25">
      <c r="A238" s="14" t="s">
        <v>224</v>
      </c>
      <c r="B238" s="13" t="s">
        <v>1650</v>
      </c>
    </row>
    <row r="239" spans="1:2" x14ac:dyDescent="0.25">
      <c r="A239" s="14" t="s">
        <v>771</v>
      </c>
      <c r="B239" s="13" t="s">
        <v>1650</v>
      </c>
    </row>
    <row r="240" spans="1:2" x14ac:dyDescent="0.25">
      <c r="A240" s="14" t="s">
        <v>772</v>
      </c>
      <c r="B240" s="13" t="s">
        <v>1651</v>
      </c>
    </row>
    <row r="241" spans="1:2" x14ac:dyDescent="0.25">
      <c r="A241" s="14" t="s">
        <v>773</v>
      </c>
      <c r="B241" s="13" t="s">
        <v>1651</v>
      </c>
    </row>
    <row r="242" spans="1:2" x14ac:dyDescent="0.25">
      <c r="A242" s="14" t="s">
        <v>773</v>
      </c>
      <c r="B242" s="13" t="s">
        <v>1652</v>
      </c>
    </row>
    <row r="243" spans="1:2" x14ac:dyDescent="0.25">
      <c r="A243" s="14" t="s">
        <v>774</v>
      </c>
      <c r="B243" s="13" t="s">
        <v>1615</v>
      </c>
    </row>
    <row r="244" spans="1:2" x14ac:dyDescent="0.25">
      <c r="A244" s="14" t="s">
        <v>775</v>
      </c>
      <c r="B244" s="13" t="s">
        <v>1653</v>
      </c>
    </row>
    <row r="245" spans="1:2" x14ac:dyDescent="0.25">
      <c r="A245" s="14" t="s">
        <v>776</v>
      </c>
      <c r="B245" s="13" t="s">
        <v>1654</v>
      </c>
    </row>
    <row r="246" spans="1:2" x14ac:dyDescent="0.25">
      <c r="A246" s="14" t="s">
        <v>777</v>
      </c>
      <c r="B246" s="13" t="s">
        <v>1655</v>
      </c>
    </row>
    <row r="247" spans="1:2" x14ac:dyDescent="0.25">
      <c r="A247" s="14" t="s">
        <v>777</v>
      </c>
      <c r="B247" s="13" t="s">
        <v>1656</v>
      </c>
    </row>
    <row r="248" spans="1:2" x14ac:dyDescent="0.25">
      <c r="A248" s="14" t="s">
        <v>778</v>
      </c>
      <c r="B248" s="13" t="s">
        <v>1656</v>
      </c>
    </row>
    <row r="249" spans="1:2" x14ac:dyDescent="0.25">
      <c r="A249" s="14" t="s">
        <v>2216</v>
      </c>
      <c r="B249" s="13" t="s">
        <v>1657</v>
      </c>
    </row>
    <row r="250" spans="1:2" x14ac:dyDescent="0.25">
      <c r="A250" s="14" t="s">
        <v>2217</v>
      </c>
      <c r="B250" s="13" t="s">
        <v>1658</v>
      </c>
    </row>
    <row r="251" spans="1:2" x14ac:dyDescent="0.25">
      <c r="A251" s="14" t="s">
        <v>2218</v>
      </c>
      <c r="B251" s="13" t="s">
        <v>1659</v>
      </c>
    </row>
    <row r="252" spans="1:2" x14ac:dyDescent="0.25">
      <c r="A252" s="14" t="s">
        <v>2219</v>
      </c>
      <c r="B252" s="13" t="s">
        <v>1660</v>
      </c>
    </row>
    <row r="253" spans="1:2" x14ac:dyDescent="0.25">
      <c r="A253" s="14" t="s">
        <v>2220</v>
      </c>
      <c r="B253" s="13" t="s">
        <v>1661</v>
      </c>
    </row>
    <row r="254" spans="1:2" x14ac:dyDescent="0.25">
      <c r="A254" s="14" t="s">
        <v>2221</v>
      </c>
      <c r="B254" s="13" t="s">
        <v>1662</v>
      </c>
    </row>
    <row r="255" spans="1:2" x14ac:dyDescent="0.25">
      <c r="A255" s="14" t="s">
        <v>2222</v>
      </c>
      <c r="B255" s="13" t="s">
        <v>1663</v>
      </c>
    </row>
    <row r="256" spans="1:2" x14ac:dyDescent="0.25">
      <c r="A256" s="14" t="s">
        <v>2223</v>
      </c>
      <c r="B256" s="13" t="s">
        <v>1664</v>
      </c>
    </row>
    <row r="257" spans="1:2" x14ac:dyDescent="0.25">
      <c r="A257" s="14" t="s">
        <v>2224</v>
      </c>
      <c r="B257" s="13" t="s">
        <v>1665</v>
      </c>
    </row>
    <row r="258" spans="1:2" x14ac:dyDescent="0.25">
      <c r="A258" s="14" t="s">
        <v>2225</v>
      </c>
      <c r="B258" s="13" t="s">
        <v>1666</v>
      </c>
    </row>
    <row r="259" spans="1:2" x14ac:dyDescent="0.25">
      <c r="A259" s="14" t="s">
        <v>2226</v>
      </c>
      <c r="B259" s="13" t="s">
        <v>1660</v>
      </c>
    </row>
    <row r="260" spans="1:2" x14ac:dyDescent="0.25">
      <c r="A260" s="14" t="s">
        <v>779</v>
      </c>
      <c r="B260" s="13" t="s">
        <v>1661</v>
      </c>
    </row>
    <row r="261" spans="1:2" x14ac:dyDescent="0.25">
      <c r="A261" s="14" t="s">
        <v>780</v>
      </c>
      <c r="B261" s="13" t="s">
        <v>1623</v>
      </c>
    </row>
    <row r="262" spans="1:2" x14ac:dyDescent="0.25">
      <c r="A262" s="14" t="s">
        <v>231</v>
      </c>
      <c r="B262" s="13" t="s">
        <v>1667</v>
      </c>
    </row>
    <row r="263" spans="1:2" x14ac:dyDescent="0.25">
      <c r="A263" s="14" t="s">
        <v>234</v>
      </c>
      <c r="B263" s="13" t="s">
        <v>1668</v>
      </c>
    </row>
    <row r="264" spans="1:2" x14ac:dyDescent="0.25">
      <c r="A264" s="14" t="s">
        <v>237</v>
      </c>
      <c r="B264" s="13" t="s">
        <v>1668</v>
      </c>
    </row>
    <row r="265" spans="1:2" x14ac:dyDescent="0.25">
      <c r="A265" s="14" t="s">
        <v>781</v>
      </c>
      <c r="B265" s="13" t="s">
        <v>1669</v>
      </c>
    </row>
    <row r="266" spans="1:2" x14ac:dyDescent="0.25">
      <c r="A266" s="14" t="s">
        <v>782</v>
      </c>
      <c r="B266" s="13" t="s">
        <v>1669</v>
      </c>
    </row>
    <row r="267" spans="1:2" x14ac:dyDescent="0.25">
      <c r="A267" s="14" t="s">
        <v>783</v>
      </c>
      <c r="B267" s="13" t="s">
        <v>1670</v>
      </c>
    </row>
    <row r="268" spans="1:2" x14ac:dyDescent="0.25">
      <c r="A268" s="14" t="s">
        <v>784</v>
      </c>
      <c r="B268" s="13" t="s">
        <v>1671</v>
      </c>
    </row>
    <row r="269" spans="1:2" x14ac:dyDescent="0.25">
      <c r="A269" s="14" t="s">
        <v>785</v>
      </c>
      <c r="B269" s="13" t="s">
        <v>1672</v>
      </c>
    </row>
    <row r="270" spans="1:2" x14ac:dyDescent="0.25">
      <c r="A270" s="14" t="s">
        <v>786</v>
      </c>
      <c r="B270" s="13" t="s">
        <v>1673</v>
      </c>
    </row>
    <row r="271" spans="1:2" x14ac:dyDescent="0.25">
      <c r="A271" s="14" t="s">
        <v>787</v>
      </c>
      <c r="B271" s="13" t="s">
        <v>1674</v>
      </c>
    </row>
    <row r="272" spans="1:2" x14ac:dyDescent="0.25">
      <c r="A272" s="14" t="s">
        <v>788</v>
      </c>
      <c r="B272" s="13" t="s">
        <v>1675</v>
      </c>
    </row>
    <row r="273" spans="1:2" x14ac:dyDescent="0.25">
      <c r="A273" s="14" t="s">
        <v>789</v>
      </c>
      <c r="B273" s="13" t="s">
        <v>1675</v>
      </c>
    </row>
    <row r="274" spans="1:2" x14ac:dyDescent="0.25">
      <c r="A274" s="14" t="s">
        <v>790</v>
      </c>
      <c r="B274" s="13" t="s">
        <v>1676</v>
      </c>
    </row>
    <row r="275" spans="1:2" x14ac:dyDescent="0.25">
      <c r="A275" s="14" t="s">
        <v>791</v>
      </c>
      <c r="B275" s="13" t="s">
        <v>1677</v>
      </c>
    </row>
    <row r="276" spans="1:2" x14ac:dyDescent="0.25">
      <c r="A276" s="14" t="s">
        <v>792</v>
      </c>
      <c r="B276" s="13" t="s">
        <v>1675</v>
      </c>
    </row>
    <row r="277" spans="1:2" x14ac:dyDescent="0.25">
      <c r="A277" s="14" t="s">
        <v>793</v>
      </c>
      <c r="B277" s="13" t="s">
        <v>1678</v>
      </c>
    </row>
    <row r="278" spans="1:2" x14ac:dyDescent="0.25">
      <c r="A278" s="14" t="s">
        <v>794</v>
      </c>
      <c r="B278" s="13" t="s">
        <v>1675</v>
      </c>
    </row>
    <row r="279" spans="1:2" x14ac:dyDescent="0.25">
      <c r="A279" s="14" t="s">
        <v>795</v>
      </c>
      <c r="B279" s="13" t="s">
        <v>1679</v>
      </c>
    </row>
    <row r="280" spans="1:2" x14ac:dyDescent="0.25">
      <c r="A280" s="14" t="s">
        <v>796</v>
      </c>
      <c r="B280" s="13" t="s">
        <v>1646</v>
      </c>
    </row>
    <row r="281" spans="1:2" x14ac:dyDescent="0.25">
      <c r="A281" s="14" t="s">
        <v>797</v>
      </c>
      <c r="B281" s="13" t="s">
        <v>1680</v>
      </c>
    </row>
    <row r="282" spans="1:2" x14ac:dyDescent="0.25">
      <c r="A282" s="14" t="s">
        <v>798</v>
      </c>
      <c r="B282" s="13" t="s">
        <v>1677</v>
      </c>
    </row>
    <row r="283" spans="1:2" x14ac:dyDescent="0.25">
      <c r="A283" s="14" t="s">
        <v>2157</v>
      </c>
      <c r="B283" s="13" t="s">
        <v>1675</v>
      </c>
    </row>
    <row r="284" spans="1:2" x14ac:dyDescent="0.25">
      <c r="A284" s="14" t="s">
        <v>2227</v>
      </c>
      <c r="B284" s="13" t="s">
        <v>1602</v>
      </c>
    </row>
    <row r="285" spans="1:2" x14ac:dyDescent="0.25">
      <c r="A285" s="14" t="s">
        <v>2228</v>
      </c>
      <c r="B285" s="13" t="s">
        <v>1602</v>
      </c>
    </row>
    <row r="286" spans="1:2" x14ac:dyDescent="0.25">
      <c r="A286" s="14" t="s">
        <v>799</v>
      </c>
      <c r="B286" s="13" t="s">
        <v>1681</v>
      </c>
    </row>
    <row r="287" spans="1:2" x14ac:dyDescent="0.25">
      <c r="A287" s="14" t="s">
        <v>800</v>
      </c>
      <c r="B287" s="13" t="s">
        <v>1682</v>
      </c>
    </row>
    <row r="288" spans="1:2" x14ac:dyDescent="0.25">
      <c r="A288" s="14" t="s">
        <v>801</v>
      </c>
      <c r="B288" s="13" t="s">
        <v>1681</v>
      </c>
    </row>
    <row r="289" spans="1:2" x14ac:dyDescent="0.25">
      <c r="A289" s="14" t="s">
        <v>802</v>
      </c>
      <c r="B289" s="13" t="s">
        <v>1683</v>
      </c>
    </row>
    <row r="290" spans="1:2" x14ac:dyDescent="0.25">
      <c r="A290" s="14" t="s">
        <v>803</v>
      </c>
      <c r="B290" s="13" t="s">
        <v>1684</v>
      </c>
    </row>
    <row r="291" spans="1:2" x14ac:dyDescent="0.25">
      <c r="A291" s="14" t="s">
        <v>804</v>
      </c>
      <c r="B291" s="13" t="s">
        <v>1685</v>
      </c>
    </row>
    <row r="292" spans="1:2" x14ac:dyDescent="0.25">
      <c r="A292" s="14" t="s">
        <v>805</v>
      </c>
      <c r="B292" s="13" t="s">
        <v>1686</v>
      </c>
    </row>
    <row r="293" spans="1:2" x14ac:dyDescent="0.25">
      <c r="A293" s="14" t="s">
        <v>806</v>
      </c>
      <c r="B293" s="13" t="s">
        <v>1687</v>
      </c>
    </row>
    <row r="294" spans="1:2" x14ac:dyDescent="0.25">
      <c r="A294" s="14" t="s">
        <v>807</v>
      </c>
      <c r="B294" s="13" t="s">
        <v>1688</v>
      </c>
    </row>
    <row r="295" spans="1:2" x14ac:dyDescent="0.25">
      <c r="A295" s="14" t="s">
        <v>808</v>
      </c>
      <c r="B295" s="13" t="s">
        <v>1689</v>
      </c>
    </row>
    <row r="296" spans="1:2" x14ac:dyDescent="0.25">
      <c r="A296" s="14" t="s">
        <v>809</v>
      </c>
      <c r="B296" s="13" t="s">
        <v>1469</v>
      </c>
    </row>
    <row r="297" spans="1:2" x14ac:dyDescent="0.25">
      <c r="A297" s="14" t="s">
        <v>810</v>
      </c>
      <c r="B297" s="13" t="s">
        <v>1690</v>
      </c>
    </row>
    <row r="298" spans="1:2" x14ac:dyDescent="0.25">
      <c r="A298" s="14" t="s">
        <v>811</v>
      </c>
      <c r="B298" s="13" t="s">
        <v>1691</v>
      </c>
    </row>
    <row r="299" spans="1:2" x14ac:dyDescent="0.25">
      <c r="A299" s="14" t="s">
        <v>812</v>
      </c>
      <c r="B299" s="13" t="s">
        <v>1692</v>
      </c>
    </row>
    <row r="300" spans="1:2" x14ac:dyDescent="0.25">
      <c r="A300" s="14" t="s">
        <v>813</v>
      </c>
      <c r="B300" s="13" t="s">
        <v>1693</v>
      </c>
    </row>
    <row r="301" spans="1:2" x14ac:dyDescent="0.25">
      <c r="A301" s="14" t="s">
        <v>814</v>
      </c>
      <c r="B301" s="13" t="s">
        <v>1694</v>
      </c>
    </row>
    <row r="302" spans="1:2" x14ac:dyDescent="0.25">
      <c r="A302" s="14" t="s">
        <v>239</v>
      </c>
      <c r="B302" s="13" t="s">
        <v>1695</v>
      </c>
    </row>
    <row r="303" spans="1:2" x14ac:dyDescent="0.25">
      <c r="A303" s="14" t="s">
        <v>243</v>
      </c>
      <c r="B303" s="13" t="s">
        <v>1615</v>
      </c>
    </row>
    <row r="304" spans="1:2" x14ac:dyDescent="0.25">
      <c r="A304" s="14" t="s">
        <v>243</v>
      </c>
      <c r="B304" s="13" t="s">
        <v>1696</v>
      </c>
    </row>
    <row r="305" spans="1:2" x14ac:dyDescent="0.25">
      <c r="A305" s="14" t="s">
        <v>2158</v>
      </c>
      <c r="B305" s="13" t="s">
        <v>1698</v>
      </c>
    </row>
    <row r="306" spans="1:2" x14ac:dyDescent="0.25">
      <c r="A306" s="14" t="s">
        <v>815</v>
      </c>
      <c r="B306" s="13" t="s">
        <v>1697</v>
      </c>
    </row>
    <row r="307" spans="1:2" x14ac:dyDescent="0.25">
      <c r="A307" s="14" t="s">
        <v>816</v>
      </c>
      <c r="B307" s="13" t="s">
        <v>1698</v>
      </c>
    </row>
    <row r="308" spans="1:2" x14ac:dyDescent="0.25">
      <c r="A308" s="14" t="s">
        <v>817</v>
      </c>
      <c r="B308" s="13" t="s">
        <v>1698</v>
      </c>
    </row>
    <row r="309" spans="1:2" x14ac:dyDescent="0.25">
      <c r="A309" s="14" t="s">
        <v>818</v>
      </c>
      <c r="B309" s="13" t="s">
        <v>1699</v>
      </c>
    </row>
    <row r="310" spans="1:2" x14ac:dyDescent="0.25">
      <c r="A310" s="14" t="s">
        <v>818</v>
      </c>
      <c r="B310" s="13" t="s">
        <v>1700</v>
      </c>
    </row>
    <row r="311" spans="1:2" x14ac:dyDescent="0.25">
      <c r="A311" s="14" t="s">
        <v>819</v>
      </c>
      <c r="B311" s="13" t="s">
        <v>1701</v>
      </c>
    </row>
    <row r="312" spans="1:2" x14ac:dyDescent="0.25">
      <c r="A312" s="14" t="s">
        <v>820</v>
      </c>
      <c r="B312" s="13" t="s">
        <v>1702</v>
      </c>
    </row>
    <row r="313" spans="1:2" x14ac:dyDescent="0.25">
      <c r="A313" s="14" t="s">
        <v>821</v>
      </c>
      <c r="B313" s="13" t="s">
        <v>1703</v>
      </c>
    </row>
    <row r="314" spans="1:2" x14ac:dyDescent="0.25">
      <c r="A314" s="14" t="s">
        <v>822</v>
      </c>
      <c r="B314" s="13" t="s">
        <v>1704</v>
      </c>
    </row>
    <row r="315" spans="1:2" x14ac:dyDescent="0.25">
      <c r="A315" s="14" t="s">
        <v>823</v>
      </c>
      <c r="B315" s="13" t="s">
        <v>1705</v>
      </c>
    </row>
    <row r="316" spans="1:2" x14ac:dyDescent="0.25">
      <c r="A316" s="14" t="s">
        <v>824</v>
      </c>
      <c r="B316" s="13" t="s">
        <v>1615</v>
      </c>
    </row>
    <row r="317" spans="1:2" x14ac:dyDescent="0.25">
      <c r="A317" s="14" t="s">
        <v>825</v>
      </c>
      <c r="B317" s="13" t="s">
        <v>1482</v>
      </c>
    </row>
    <row r="318" spans="1:2" x14ac:dyDescent="0.25">
      <c r="A318" s="14" t="s">
        <v>249</v>
      </c>
      <c r="B318" s="13" t="s">
        <v>1706</v>
      </c>
    </row>
    <row r="319" spans="1:2" x14ac:dyDescent="0.25">
      <c r="A319" s="14" t="s">
        <v>826</v>
      </c>
      <c r="B319" s="13" t="s">
        <v>1707</v>
      </c>
    </row>
    <row r="320" spans="1:2" x14ac:dyDescent="0.25">
      <c r="A320" s="14" t="s">
        <v>827</v>
      </c>
      <c r="B320" s="13" t="s">
        <v>1708</v>
      </c>
    </row>
    <row r="321" spans="1:2" x14ac:dyDescent="0.25">
      <c r="A321" s="14" t="s">
        <v>827</v>
      </c>
      <c r="B321" s="13" t="s">
        <v>1709</v>
      </c>
    </row>
    <row r="322" spans="1:2" x14ac:dyDescent="0.25">
      <c r="A322" s="14" t="s">
        <v>828</v>
      </c>
      <c r="B322" s="13" t="s">
        <v>1707</v>
      </c>
    </row>
    <row r="323" spans="1:2" x14ac:dyDescent="0.25">
      <c r="A323" s="14" t="s">
        <v>829</v>
      </c>
      <c r="B323" s="13" t="s">
        <v>1677</v>
      </c>
    </row>
    <row r="324" spans="1:2" x14ac:dyDescent="0.25">
      <c r="A324" s="14" t="s">
        <v>830</v>
      </c>
      <c r="B324" s="13" t="s">
        <v>1710</v>
      </c>
    </row>
    <row r="325" spans="1:2" x14ac:dyDescent="0.25">
      <c r="A325" s="14" t="s">
        <v>2229</v>
      </c>
      <c r="B325" s="13" t="s">
        <v>1677</v>
      </c>
    </row>
    <row r="326" spans="1:2" x14ac:dyDescent="0.25">
      <c r="A326" s="14" t="s">
        <v>2230</v>
      </c>
      <c r="B326" s="13" t="s">
        <v>1677</v>
      </c>
    </row>
    <row r="327" spans="1:2" x14ac:dyDescent="0.25">
      <c r="A327" s="14" t="s">
        <v>2231</v>
      </c>
      <c r="B327" s="13" t="s">
        <v>1677</v>
      </c>
    </row>
    <row r="328" spans="1:2" x14ac:dyDescent="0.25">
      <c r="A328" s="14" t="s">
        <v>831</v>
      </c>
      <c r="B328" s="13" t="s">
        <v>1595</v>
      </c>
    </row>
    <row r="329" spans="1:2" x14ac:dyDescent="0.25">
      <c r="A329" s="14" t="s">
        <v>832</v>
      </c>
      <c r="B329" s="13" t="s">
        <v>1711</v>
      </c>
    </row>
    <row r="330" spans="1:2" x14ac:dyDescent="0.25">
      <c r="A330" s="14" t="s">
        <v>253</v>
      </c>
      <c r="B330" s="13" t="s">
        <v>1712</v>
      </c>
    </row>
    <row r="331" spans="1:2" x14ac:dyDescent="0.25">
      <c r="A331" s="14" t="s">
        <v>833</v>
      </c>
      <c r="B331" s="13" t="s">
        <v>1713</v>
      </c>
    </row>
    <row r="332" spans="1:2" x14ac:dyDescent="0.25">
      <c r="A332" s="14" t="s">
        <v>834</v>
      </c>
      <c r="B332" s="13" t="s">
        <v>1488</v>
      </c>
    </row>
    <row r="333" spans="1:2" x14ac:dyDescent="0.25">
      <c r="A333" s="14" t="s">
        <v>2232</v>
      </c>
      <c r="B333" s="13" t="s">
        <v>1714</v>
      </c>
    </row>
    <row r="334" spans="1:2" x14ac:dyDescent="0.25">
      <c r="A334" s="14" t="s">
        <v>2233</v>
      </c>
      <c r="B334" s="13" t="s">
        <v>1689</v>
      </c>
    </row>
    <row r="335" spans="1:2" x14ac:dyDescent="0.25">
      <c r="A335" s="14" t="s">
        <v>2234</v>
      </c>
      <c r="B335" s="13" t="s">
        <v>1488</v>
      </c>
    </row>
    <row r="336" spans="1:2" x14ac:dyDescent="0.25">
      <c r="A336" s="14" t="s">
        <v>2235</v>
      </c>
      <c r="B336" s="13" t="s">
        <v>1488</v>
      </c>
    </row>
    <row r="337" spans="1:2" x14ac:dyDescent="0.25">
      <c r="A337" s="14" t="s">
        <v>2235</v>
      </c>
      <c r="B337" s="13" t="s">
        <v>1715</v>
      </c>
    </row>
    <row r="338" spans="1:2" x14ac:dyDescent="0.25">
      <c r="A338" s="14" t="s">
        <v>2236</v>
      </c>
      <c r="B338" s="13" t="s">
        <v>1488</v>
      </c>
    </row>
    <row r="339" spans="1:2" x14ac:dyDescent="0.25">
      <c r="A339" s="14" t="s">
        <v>835</v>
      </c>
      <c r="B339" s="13" t="s">
        <v>1716</v>
      </c>
    </row>
    <row r="340" spans="1:2" x14ac:dyDescent="0.25">
      <c r="A340" s="14" t="s">
        <v>836</v>
      </c>
      <c r="B340" s="13" t="s">
        <v>1717</v>
      </c>
    </row>
    <row r="341" spans="1:2" x14ac:dyDescent="0.25">
      <c r="A341" s="14" t="s">
        <v>837</v>
      </c>
      <c r="B341" s="13" t="s">
        <v>1718</v>
      </c>
    </row>
    <row r="342" spans="1:2" x14ac:dyDescent="0.25">
      <c r="A342" s="14" t="s">
        <v>838</v>
      </c>
      <c r="B342" s="13" t="s">
        <v>1719</v>
      </c>
    </row>
    <row r="343" spans="1:2" x14ac:dyDescent="0.25">
      <c r="A343" s="14" t="s">
        <v>839</v>
      </c>
      <c r="B343" s="13" t="s">
        <v>1717</v>
      </c>
    </row>
    <row r="344" spans="1:2" x14ac:dyDescent="0.25">
      <c r="A344" s="14" t="s">
        <v>2159</v>
      </c>
      <c r="B344" s="13" t="s">
        <v>1717</v>
      </c>
    </row>
    <row r="345" spans="1:2" x14ac:dyDescent="0.25">
      <c r="A345" s="14" t="s">
        <v>840</v>
      </c>
      <c r="B345" s="13" t="s">
        <v>1720</v>
      </c>
    </row>
    <row r="346" spans="1:2" x14ac:dyDescent="0.25">
      <c r="A346" s="14" t="s">
        <v>841</v>
      </c>
      <c r="B346" s="13" t="s">
        <v>1721</v>
      </c>
    </row>
    <row r="347" spans="1:2" x14ac:dyDescent="0.25">
      <c r="A347" s="14" t="s">
        <v>842</v>
      </c>
      <c r="B347" s="13" t="s">
        <v>1721</v>
      </c>
    </row>
    <row r="348" spans="1:2" x14ac:dyDescent="0.25">
      <c r="A348" s="14" t="s">
        <v>2237</v>
      </c>
      <c r="B348" s="13" t="s">
        <v>1722</v>
      </c>
    </row>
    <row r="349" spans="1:2" x14ac:dyDescent="0.25">
      <c r="A349" s="14" t="s">
        <v>2238</v>
      </c>
      <c r="B349" s="13" t="s">
        <v>1723</v>
      </c>
    </row>
    <row r="350" spans="1:2" x14ac:dyDescent="0.25">
      <c r="A350" s="14" t="s">
        <v>2239</v>
      </c>
      <c r="B350" s="13" t="s">
        <v>1724</v>
      </c>
    </row>
    <row r="351" spans="1:2" x14ac:dyDescent="0.25">
      <c r="A351" s="14" t="s">
        <v>2240</v>
      </c>
      <c r="B351" s="13" t="s">
        <v>1725</v>
      </c>
    </row>
    <row r="352" spans="1:2" x14ac:dyDescent="0.25">
      <c r="A352" s="14" t="s">
        <v>2241</v>
      </c>
      <c r="B352" s="13" t="s">
        <v>1726</v>
      </c>
    </row>
    <row r="353" spans="1:2" x14ac:dyDescent="0.25">
      <c r="A353" s="14" t="s">
        <v>2242</v>
      </c>
      <c r="B353" s="13" t="s">
        <v>1726</v>
      </c>
    </row>
    <row r="354" spans="1:2" x14ac:dyDescent="0.25">
      <c r="A354" s="14" t="s">
        <v>843</v>
      </c>
      <c r="B354" s="13" t="s">
        <v>1727</v>
      </c>
    </row>
    <row r="355" spans="1:2" x14ac:dyDescent="0.25">
      <c r="A355" s="14" t="s">
        <v>844</v>
      </c>
      <c r="B355" s="13" t="s">
        <v>1728</v>
      </c>
    </row>
    <row r="356" spans="1:2" x14ac:dyDescent="0.25">
      <c r="A356" s="14" t="s">
        <v>256</v>
      </c>
      <c r="B356" s="13" t="s">
        <v>1729</v>
      </c>
    </row>
    <row r="357" spans="1:2" x14ac:dyDescent="0.25">
      <c r="A357" s="14" t="s">
        <v>845</v>
      </c>
      <c r="B357" s="13" t="s">
        <v>1730</v>
      </c>
    </row>
    <row r="358" spans="1:2" x14ac:dyDescent="0.25">
      <c r="A358" s="14" t="s">
        <v>262</v>
      </c>
      <c r="B358" s="13" t="s">
        <v>1731</v>
      </c>
    </row>
    <row r="359" spans="1:2" x14ac:dyDescent="0.25">
      <c r="A359" s="14" t="s">
        <v>846</v>
      </c>
      <c r="B359" s="13" t="s">
        <v>1732</v>
      </c>
    </row>
    <row r="360" spans="1:2" x14ac:dyDescent="0.25">
      <c r="A360" s="14" t="s">
        <v>265</v>
      </c>
      <c r="B360" s="13" t="s">
        <v>1733</v>
      </c>
    </row>
    <row r="361" spans="1:2" x14ac:dyDescent="0.25">
      <c r="A361" s="14" t="s">
        <v>847</v>
      </c>
      <c r="B361" s="13" t="s">
        <v>1734</v>
      </c>
    </row>
    <row r="362" spans="1:2" x14ac:dyDescent="0.25">
      <c r="A362" s="14" t="s">
        <v>848</v>
      </c>
      <c r="B362" s="13" t="s">
        <v>1735</v>
      </c>
    </row>
    <row r="363" spans="1:2" x14ac:dyDescent="0.25">
      <c r="A363" s="14" t="s">
        <v>849</v>
      </c>
      <c r="B363" s="13" t="s">
        <v>1736</v>
      </c>
    </row>
    <row r="364" spans="1:2" x14ac:dyDescent="0.25">
      <c r="A364" s="14" t="s">
        <v>271</v>
      </c>
      <c r="B364" s="13" t="s">
        <v>1737</v>
      </c>
    </row>
    <row r="365" spans="1:2" x14ac:dyDescent="0.25">
      <c r="A365" s="14" t="s">
        <v>271</v>
      </c>
      <c r="B365" s="13" t="s">
        <v>1738</v>
      </c>
    </row>
    <row r="366" spans="1:2" x14ac:dyDescent="0.25">
      <c r="A366" s="14" t="s">
        <v>850</v>
      </c>
      <c r="B366" s="13" t="s">
        <v>1739</v>
      </c>
    </row>
    <row r="367" spans="1:2" x14ac:dyDescent="0.25">
      <c r="A367" s="14" t="s">
        <v>851</v>
      </c>
      <c r="B367" s="13" t="s">
        <v>1740</v>
      </c>
    </row>
    <row r="368" spans="1:2" x14ac:dyDescent="0.25">
      <c r="A368" s="14" t="s">
        <v>852</v>
      </c>
      <c r="B368" s="13" t="s">
        <v>1741</v>
      </c>
    </row>
    <row r="369" spans="1:2" x14ac:dyDescent="0.25">
      <c r="A369" s="14" t="s">
        <v>853</v>
      </c>
      <c r="B369" s="13" t="s">
        <v>1742</v>
      </c>
    </row>
    <row r="370" spans="1:2" x14ac:dyDescent="0.25">
      <c r="A370" s="14" t="s">
        <v>2243</v>
      </c>
      <c r="B370" s="13" t="s">
        <v>1743</v>
      </c>
    </row>
    <row r="371" spans="1:2" x14ac:dyDescent="0.25">
      <c r="A371" s="14" t="s">
        <v>274</v>
      </c>
      <c r="B371" s="13" t="s">
        <v>1744</v>
      </c>
    </row>
    <row r="372" spans="1:2" x14ac:dyDescent="0.25">
      <c r="A372" s="14" t="s">
        <v>854</v>
      </c>
      <c r="B372" s="13" t="s">
        <v>1744</v>
      </c>
    </row>
    <row r="373" spans="1:2" x14ac:dyDescent="0.25">
      <c r="A373" s="14" t="s">
        <v>855</v>
      </c>
      <c r="B373" s="13" t="s">
        <v>1615</v>
      </c>
    </row>
    <row r="374" spans="1:2" x14ac:dyDescent="0.25">
      <c r="A374" s="14" t="s">
        <v>856</v>
      </c>
      <c r="B374" s="13" t="s">
        <v>1745</v>
      </c>
    </row>
    <row r="375" spans="1:2" x14ac:dyDescent="0.25">
      <c r="A375" s="14" t="s">
        <v>2178</v>
      </c>
      <c r="B375" s="13" t="s">
        <v>1896</v>
      </c>
    </row>
    <row r="376" spans="1:2" x14ac:dyDescent="0.25">
      <c r="A376" s="14" t="s">
        <v>857</v>
      </c>
      <c r="B376" s="13" t="s">
        <v>1746</v>
      </c>
    </row>
    <row r="377" spans="1:2" x14ac:dyDescent="0.25">
      <c r="A377" s="14" t="s">
        <v>858</v>
      </c>
      <c r="B377" s="13" t="s">
        <v>1745</v>
      </c>
    </row>
    <row r="378" spans="1:2" x14ac:dyDescent="0.25">
      <c r="A378" s="14" t="s">
        <v>859</v>
      </c>
      <c r="B378" s="13" t="s">
        <v>1747</v>
      </c>
    </row>
    <row r="379" spans="1:2" x14ac:dyDescent="0.25">
      <c r="A379" s="14" t="s">
        <v>860</v>
      </c>
      <c r="B379" s="13" t="s">
        <v>1748</v>
      </c>
    </row>
    <row r="380" spans="1:2" x14ac:dyDescent="0.25">
      <c r="A380" s="14" t="s">
        <v>861</v>
      </c>
      <c r="B380" s="13" t="s">
        <v>1748</v>
      </c>
    </row>
    <row r="381" spans="1:2" x14ac:dyDescent="0.25">
      <c r="A381" s="14" t="s">
        <v>281</v>
      </c>
      <c r="B381" s="13" t="s">
        <v>1749</v>
      </c>
    </row>
    <row r="382" spans="1:2" x14ac:dyDescent="0.25">
      <c r="A382" s="14" t="s">
        <v>2244</v>
      </c>
      <c r="B382" s="13" t="s">
        <v>1645</v>
      </c>
    </row>
    <row r="383" spans="1:2" x14ac:dyDescent="0.25">
      <c r="A383" s="14" t="s">
        <v>862</v>
      </c>
      <c r="B383" s="13" t="s">
        <v>1750</v>
      </c>
    </row>
    <row r="384" spans="1:2" x14ac:dyDescent="0.25">
      <c r="A384" s="14" t="s">
        <v>863</v>
      </c>
      <c r="B384" s="13" t="s">
        <v>1751</v>
      </c>
    </row>
    <row r="385" spans="1:2" x14ac:dyDescent="0.25">
      <c r="A385" s="14" t="s">
        <v>2245</v>
      </c>
      <c r="B385" s="13" t="s">
        <v>1752</v>
      </c>
    </row>
    <row r="386" spans="1:2" x14ac:dyDescent="0.25">
      <c r="A386" s="14" t="s">
        <v>2246</v>
      </c>
      <c r="B386" s="13" t="s">
        <v>1478</v>
      </c>
    </row>
    <row r="387" spans="1:2" x14ac:dyDescent="0.25">
      <c r="A387" s="14" t="s">
        <v>864</v>
      </c>
      <c r="B387" s="13" t="s">
        <v>1753</v>
      </c>
    </row>
    <row r="388" spans="1:2" x14ac:dyDescent="0.25">
      <c r="A388" s="14" t="s">
        <v>865</v>
      </c>
      <c r="B388" s="13" t="s">
        <v>1754</v>
      </c>
    </row>
    <row r="389" spans="1:2" x14ac:dyDescent="0.25">
      <c r="A389" s="14" t="s">
        <v>283</v>
      </c>
      <c r="B389" s="13" t="s">
        <v>1755</v>
      </c>
    </row>
    <row r="390" spans="1:2" x14ac:dyDescent="0.25">
      <c r="A390" s="14" t="s">
        <v>866</v>
      </c>
      <c r="B390" s="13" t="s">
        <v>1756</v>
      </c>
    </row>
    <row r="391" spans="1:2" x14ac:dyDescent="0.25">
      <c r="A391" s="14" t="s">
        <v>867</v>
      </c>
      <c r="B391" s="13" t="s">
        <v>1757</v>
      </c>
    </row>
    <row r="392" spans="1:2" x14ac:dyDescent="0.25">
      <c r="A392" s="14" t="s">
        <v>2247</v>
      </c>
      <c r="B392" s="13" t="s">
        <v>1758</v>
      </c>
    </row>
    <row r="393" spans="1:2" x14ac:dyDescent="0.25">
      <c r="A393" s="14" t="s">
        <v>868</v>
      </c>
      <c r="B393" s="13" t="s">
        <v>1759</v>
      </c>
    </row>
    <row r="394" spans="1:2" x14ac:dyDescent="0.25">
      <c r="A394" s="14" t="s">
        <v>869</v>
      </c>
      <c r="B394" s="13" t="s">
        <v>1759</v>
      </c>
    </row>
    <row r="395" spans="1:2" x14ac:dyDescent="0.25">
      <c r="A395" s="14" t="s">
        <v>870</v>
      </c>
      <c r="B395" s="13" t="s">
        <v>1760</v>
      </c>
    </row>
    <row r="396" spans="1:2" x14ac:dyDescent="0.25">
      <c r="A396" s="14" t="s">
        <v>871</v>
      </c>
      <c r="B396" s="13" t="s">
        <v>1760</v>
      </c>
    </row>
    <row r="397" spans="1:2" x14ac:dyDescent="0.25">
      <c r="A397" s="14" t="s">
        <v>871</v>
      </c>
      <c r="B397" s="13" t="s">
        <v>1761</v>
      </c>
    </row>
    <row r="398" spans="1:2" x14ac:dyDescent="0.25">
      <c r="A398" s="14" t="s">
        <v>872</v>
      </c>
      <c r="B398" s="13" t="s">
        <v>1762</v>
      </c>
    </row>
    <row r="399" spans="1:2" x14ac:dyDescent="0.25">
      <c r="A399" s="14" t="s">
        <v>873</v>
      </c>
      <c r="B399" s="13" t="s">
        <v>1763</v>
      </c>
    </row>
    <row r="400" spans="1:2" x14ac:dyDescent="0.25">
      <c r="A400" s="14" t="s">
        <v>874</v>
      </c>
      <c r="B400" s="13" t="s">
        <v>1759</v>
      </c>
    </row>
    <row r="401" spans="1:2" x14ac:dyDescent="0.25">
      <c r="A401" s="14" t="s">
        <v>875</v>
      </c>
      <c r="B401" s="13" t="s">
        <v>1764</v>
      </c>
    </row>
    <row r="402" spans="1:2" x14ac:dyDescent="0.25">
      <c r="A402" s="14" t="s">
        <v>876</v>
      </c>
      <c r="B402" s="13" t="s">
        <v>1765</v>
      </c>
    </row>
    <row r="403" spans="1:2" x14ac:dyDescent="0.25">
      <c r="A403" s="14" t="s">
        <v>877</v>
      </c>
      <c r="B403" s="13" t="s">
        <v>1766</v>
      </c>
    </row>
    <row r="404" spans="1:2" x14ac:dyDescent="0.25">
      <c r="A404" s="14" t="s">
        <v>293</v>
      </c>
      <c r="B404" s="13" t="s">
        <v>1767</v>
      </c>
    </row>
    <row r="405" spans="1:2" x14ac:dyDescent="0.25">
      <c r="A405" s="14" t="s">
        <v>878</v>
      </c>
      <c r="B405" s="13" t="s">
        <v>1767</v>
      </c>
    </row>
    <row r="406" spans="1:2" x14ac:dyDescent="0.25">
      <c r="A406" s="14" t="s">
        <v>879</v>
      </c>
      <c r="B406" s="13" t="s">
        <v>1767</v>
      </c>
    </row>
    <row r="407" spans="1:2" x14ac:dyDescent="0.25">
      <c r="A407" s="14" t="s">
        <v>880</v>
      </c>
      <c r="B407" s="13" t="s">
        <v>1768</v>
      </c>
    </row>
    <row r="408" spans="1:2" x14ac:dyDescent="0.25">
      <c r="A408" s="14" t="s">
        <v>881</v>
      </c>
      <c r="B408" s="13" t="s">
        <v>1769</v>
      </c>
    </row>
    <row r="409" spans="1:2" x14ac:dyDescent="0.25">
      <c r="A409" s="14" t="s">
        <v>2248</v>
      </c>
      <c r="B409" s="13" t="s">
        <v>1533</v>
      </c>
    </row>
    <row r="410" spans="1:2" x14ac:dyDescent="0.25">
      <c r="A410" s="14" t="s">
        <v>2249</v>
      </c>
      <c r="B410" s="13" t="s">
        <v>1770</v>
      </c>
    </row>
    <row r="411" spans="1:2" x14ac:dyDescent="0.25">
      <c r="A411" s="14" t="s">
        <v>882</v>
      </c>
      <c r="B411" s="13" t="s">
        <v>1771</v>
      </c>
    </row>
    <row r="412" spans="1:2" x14ac:dyDescent="0.25">
      <c r="A412" s="14" t="s">
        <v>883</v>
      </c>
      <c r="B412" s="13" t="s">
        <v>1772</v>
      </c>
    </row>
    <row r="413" spans="1:2" x14ac:dyDescent="0.25">
      <c r="A413" s="14" t="s">
        <v>884</v>
      </c>
      <c r="B413" s="13" t="s">
        <v>1773</v>
      </c>
    </row>
    <row r="414" spans="1:2" x14ac:dyDescent="0.25">
      <c r="A414" s="14" t="s">
        <v>302</v>
      </c>
      <c r="B414" s="13" t="s">
        <v>1771</v>
      </c>
    </row>
    <row r="415" spans="1:2" x14ac:dyDescent="0.25">
      <c r="A415" s="14" t="s">
        <v>885</v>
      </c>
      <c r="B415" s="13" t="s">
        <v>1774</v>
      </c>
    </row>
    <row r="416" spans="1:2" x14ac:dyDescent="0.25">
      <c r="A416" s="14" t="s">
        <v>886</v>
      </c>
      <c r="B416" s="13" t="s">
        <v>1775</v>
      </c>
    </row>
    <row r="417" spans="1:2" x14ac:dyDescent="0.25">
      <c r="A417" s="14" t="s">
        <v>887</v>
      </c>
      <c r="B417" s="13" t="s">
        <v>1771</v>
      </c>
    </row>
    <row r="418" spans="1:2" x14ac:dyDescent="0.25">
      <c r="A418" s="14" t="s">
        <v>888</v>
      </c>
      <c r="B418" s="13" t="s">
        <v>1776</v>
      </c>
    </row>
    <row r="419" spans="1:2" x14ac:dyDescent="0.25">
      <c r="A419" s="14" t="s">
        <v>889</v>
      </c>
      <c r="B419" s="13" t="s">
        <v>1777</v>
      </c>
    </row>
    <row r="420" spans="1:2" x14ac:dyDescent="0.25">
      <c r="A420" s="14" t="s">
        <v>890</v>
      </c>
      <c r="B420" s="13" t="s">
        <v>1778</v>
      </c>
    </row>
    <row r="421" spans="1:2" x14ac:dyDescent="0.25">
      <c r="A421" s="14" t="s">
        <v>891</v>
      </c>
      <c r="B421" s="13" t="s">
        <v>1779</v>
      </c>
    </row>
    <row r="422" spans="1:2" x14ac:dyDescent="0.25">
      <c r="A422" s="14" t="s">
        <v>892</v>
      </c>
      <c r="B422" s="13" t="s">
        <v>1780</v>
      </c>
    </row>
    <row r="423" spans="1:2" x14ac:dyDescent="0.25">
      <c r="A423" s="14" t="s">
        <v>893</v>
      </c>
      <c r="B423" s="13" t="s">
        <v>1781</v>
      </c>
    </row>
    <row r="424" spans="1:2" x14ac:dyDescent="0.25">
      <c r="A424" s="14" t="s">
        <v>894</v>
      </c>
      <c r="B424" s="13" t="s">
        <v>1782</v>
      </c>
    </row>
    <row r="425" spans="1:2" x14ac:dyDescent="0.25">
      <c r="A425" s="14" t="s">
        <v>2250</v>
      </c>
      <c r="B425" s="13" t="s">
        <v>1783</v>
      </c>
    </row>
    <row r="426" spans="1:2" x14ac:dyDescent="0.25">
      <c r="A426" s="14" t="s">
        <v>895</v>
      </c>
      <c r="B426" s="13" t="s">
        <v>1784</v>
      </c>
    </row>
    <row r="427" spans="1:2" x14ac:dyDescent="0.25">
      <c r="A427" s="14" t="s">
        <v>896</v>
      </c>
      <c r="B427" s="13" t="s">
        <v>1785</v>
      </c>
    </row>
    <row r="428" spans="1:2" x14ac:dyDescent="0.25">
      <c r="A428" s="14" t="s">
        <v>897</v>
      </c>
      <c r="B428" s="13" t="s">
        <v>1786</v>
      </c>
    </row>
    <row r="429" spans="1:2" x14ac:dyDescent="0.25">
      <c r="A429" s="14" t="s">
        <v>898</v>
      </c>
      <c r="B429" s="13" t="s">
        <v>1787</v>
      </c>
    </row>
    <row r="430" spans="1:2" x14ac:dyDescent="0.25">
      <c r="A430" s="14" t="s">
        <v>899</v>
      </c>
      <c r="B430" s="13" t="s">
        <v>1788</v>
      </c>
    </row>
    <row r="431" spans="1:2" x14ac:dyDescent="0.25">
      <c r="A431" s="14" t="s">
        <v>900</v>
      </c>
      <c r="B431" s="13" t="s">
        <v>1789</v>
      </c>
    </row>
    <row r="432" spans="1:2" x14ac:dyDescent="0.25">
      <c r="A432" s="14" t="s">
        <v>901</v>
      </c>
      <c r="B432" s="13" t="s">
        <v>1639</v>
      </c>
    </row>
    <row r="433" spans="1:2" x14ac:dyDescent="0.25">
      <c r="A433" s="14" t="s">
        <v>902</v>
      </c>
      <c r="B433" s="13" t="s">
        <v>1790</v>
      </c>
    </row>
    <row r="434" spans="1:2" x14ac:dyDescent="0.25">
      <c r="A434" s="14" t="s">
        <v>903</v>
      </c>
      <c r="B434" s="13" t="s">
        <v>1791</v>
      </c>
    </row>
    <row r="435" spans="1:2" x14ac:dyDescent="0.25">
      <c r="A435" s="14" t="s">
        <v>904</v>
      </c>
      <c r="B435" s="13" t="s">
        <v>1558</v>
      </c>
    </row>
    <row r="436" spans="1:2" x14ac:dyDescent="0.25">
      <c r="A436" s="14" t="s">
        <v>905</v>
      </c>
      <c r="B436" s="13" t="s">
        <v>1789</v>
      </c>
    </row>
    <row r="437" spans="1:2" x14ac:dyDescent="0.25">
      <c r="A437" s="14" t="s">
        <v>906</v>
      </c>
      <c r="B437" s="13" t="s">
        <v>1639</v>
      </c>
    </row>
    <row r="438" spans="1:2" x14ac:dyDescent="0.25">
      <c r="A438" s="14" t="s">
        <v>907</v>
      </c>
      <c r="B438" s="13" t="s">
        <v>1789</v>
      </c>
    </row>
    <row r="439" spans="1:2" x14ac:dyDescent="0.25">
      <c r="A439" s="14" t="s">
        <v>908</v>
      </c>
      <c r="B439" s="13" t="s">
        <v>1677</v>
      </c>
    </row>
    <row r="440" spans="1:2" x14ac:dyDescent="0.25">
      <c r="A440" s="14" t="s">
        <v>909</v>
      </c>
      <c r="B440" s="13" t="s">
        <v>1786</v>
      </c>
    </row>
    <row r="441" spans="1:2" x14ac:dyDescent="0.25">
      <c r="A441" s="14" t="s">
        <v>910</v>
      </c>
      <c r="B441" s="13" t="s">
        <v>1575</v>
      </c>
    </row>
    <row r="442" spans="1:2" x14ac:dyDescent="0.25">
      <c r="A442" s="14" t="s">
        <v>911</v>
      </c>
      <c r="B442" s="13" t="s">
        <v>1789</v>
      </c>
    </row>
    <row r="443" spans="1:2" x14ac:dyDescent="0.25">
      <c r="A443" s="14" t="s">
        <v>912</v>
      </c>
      <c r="B443" s="13" t="s">
        <v>1789</v>
      </c>
    </row>
    <row r="444" spans="1:2" x14ac:dyDescent="0.25">
      <c r="A444" s="14" t="s">
        <v>913</v>
      </c>
      <c r="B444" s="13" t="s">
        <v>1575</v>
      </c>
    </row>
    <row r="445" spans="1:2" x14ac:dyDescent="0.25">
      <c r="A445" s="14" t="s">
        <v>914</v>
      </c>
      <c r="B445" s="13" t="s">
        <v>1677</v>
      </c>
    </row>
    <row r="446" spans="1:2" x14ac:dyDescent="0.25">
      <c r="A446" s="14" t="s">
        <v>915</v>
      </c>
      <c r="B446" s="13" t="s">
        <v>1677</v>
      </c>
    </row>
    <row r="447" spans="1:2" x14ac:dyDescent="0.25">
      <c r="A447" s="14" t="s">
        <v>1792</v>
      </c>
      <c r="B447" s="13" t="s">
        <v>1789</v>
      </c>
    </row>
    <row r="448" spans="1:2" x14ac:dyDescent="0.25">
      <c r="A448" s="14" t="s">
        <v>1792</v>
      </c>
      <c r="B448" s="13" t="s">
        <v>1575</v>
      </c>
    </row>
    <row r="449" spans="1:2" x14ac:dyDescent="0.25">
      <c r="A449" s="14" t="s">
        <v>916</v>
      </c>
      <c r="B449" s="13" t="s">
        <v>1639</v>
      </c>
    </row>
    <row r="450" spans="1:2" x14ac:dyDescent="0.25">
      <c r="A450" s="14" t="s">
        <v>2170</v>
      </c>
      <c r="B450" s="13" t="s">
        <v>2169</v>
      </c>
    </row>
    <row r="451" spans="1:2" x14ac:dyDescent="0.25">
      <c r="A451" s="14" t="s">
        <v>917</v>
      </c>
      <c r="B451" s="13" t="s">
        <v>1639</v>
      </c>
    </row>
    <row r="452" spans="1:2" x14ac:dyDescent="0.25">
      <c r="A452" s="14" t="s">
        <v>918</v>
      </c>
      <c r="B452" s="13" t="s">
        <v>1558</v>
      </c>
    </row>
    <row r="453" spans="1:2" x14ac:dyDescent="0.25">
      <c r="A453" s="14" t="s">
        <v>919</v>
      </c>
      <c r="B453" s="13" t="s">
        <v>1793</v>
      </c>
    </row>
    <row r="454" spans="1:2" x14ac:dyDescent="0.25">
      <c r="A454" s="14" t="s">
        <v>2251</v>
      </c>
      <c r="B454" s="13" t="s">
        <v>1522</v>
      </c>
    </row>
    <row r="455" spans="1:2" x14ac:dyDescent="0.25">
      <c r="A455" s="14" t="s">
        <v>920</v>
      </c>
      <c r="B455" s="13" t="s">
        <v>1794</v>
      </c>
    </row>
    <row r="456" spans="1:2" x14ac:dyDescent="0.25">
      <c r="A456" s="14" t="s">
        <v>921</v>
      </c>
      <c r="B456" s="13" t="s">
        <v>1795</v>
      </c>
    </row>
    <row r="457" spans="1:2" x14ac:dyDescent="0.25">
      <c r="A457" s="14" t="s">
        <v>922</v>
      </c>
      <c r="B457" s="13" t="s">
        <v>1795</v>
      </c>
    </row>
    <row r="458" spans="1:2" x14ac:dyDescent="0.25">
      <c r="A458" s="14" t="s">
        <v>923</v>
      </c>
      <c r="B458" s="13" t="s">
        <v>1795</v>
      </c>
    </row>
    <row r="459" spans="1:2" x14ac:dyDescent="0.25">
      <c r="A459" s="14" t="s">
        <v>924</v>
      </c>
      <c r="B459" s="13" t="s">
        <v>1796</v>
      </c>
    </row>
    <row r="460" spans="1:2" x14ac:dyDescent="0.25">
      <c r="A460" s="14" t="s">
        <v>305</v>
      </c>
      <c r="B460" s="13" t="s">
        <v>1797</v>
      </c>
    </row>
    <row r="461" spans="1:2" x14ac:dyDescent="0.25">
      <c r="A461" s="14" t="s">
        <v>925</v>
      </c>
      <c r="B461" s="13" t="s">
        <v>1797</v>
      </c>
    </row>
    <row r="462" spans="1:2" x14ac:dyDescent="0.25">
      <c r="A462" s="14" t="s">
        <v>926</v>
      </c>
      <c r="B462" s="13" t="s">
        <v>1798</v>
      </c>
    </row>
    <row r="463" spans="1:2" x14ac:dyDescent="0.25">
      <c r="A463" s="14" t="s">
        <v>927</v>
      </c>
      <c r="B463" s="13" t="s">
        <v>1799</v>
      </c>
    </row>
    <row r="464" spans="1:2" x14ac:dyDescent="0.25">
      <c r="A464" s="14" t="s">
        <v>928</v>
      </c>
      <c r="B464" s="13" t="s">
        <v>1800</v>
      </c>
    </row>
    <row r="465" spans="1:2" x14ac:dyDescent="0.25">
      <c r="A465" s="14" t="s">
        <v>929</v>
      </c>
      <c r="B465" s="13" t="s">
        <v>1611</v>
      </c>
    </row>
    <row r="466" spans="1:2" x14ac:dyDescent="0.25">
      <c r="A466" s="14" t="s">
        <v>2252</v>
      </c>
      <c r="B466" s="13" t="s">
        <v>1801</v>
      </c>
    </row>
    <row r="467" spans="1:2" x14ac:dyDescent="0.25">
      <c r="A467" s="14" t="s">
        <v>930</v>
      </c>
      <c r="B467" s="13" t="s">
        <v>1802</v>
      </c>
    </row>
    <row r="468" spans="1:2" x14ac:dyDescent="0.25">
      <c r="A468" s="14" t="s">
        <v>931</v>
      </c>
      <c r="B468" s="13" t="s">
        <v>1803</v>
      </c>
    </row>
    <row r="469" spans="1:2" x14ac:dyDescent="0.25">
      <c r="A469" s="14" t="s">
        <v>932</v>
      </c>
      <c r="B469" s="13" t="s">
        <v>1804</v>
      </c>
    </row>
    <row r="470" spans="1:2" x14ac:dyDescent="0.25">
      <c r="A470" s="14" t="s">
        <v>933</v>
      </c>
      <c r="B470" s="13" t="s">
        <v>1805</v>
      </c>
    </row>
    <row r="471" spans="1:2" x14ac:dyDescent="0.25">
      <c r="A471" s="14" t="s">
        <v>934</v>
      </c>
      <c r="B471" s="13" t="s">
        <v>1656</v>
      </c>
    </row>
    <row r="472" spans="1:2" x14ac:dyDescent="0.25">
      <c r="A472" s="14" t="s">
        <v>935</v>
      </c>
      <c r="B472" s="13" t="s">
        <v>1806</v>
      </c>
    </row>
    <row r="473" spans="1:2" x14ac:dyDescent="0.25">
      <c r="A473" s="14" t="s">
        <v>936</v>
      </c>
      <c r="B473" s="13" t="s">
        <v>1807</v>
      </c>
    </row>
    <row r="474" spans="1:2" x14ac:dyDescent="0.25">
      <c r="A474" s="14" t="s">
        <v>937</v>
      </c>
      <c r="B474" s="13" t="s">
        <v>1808</v>
      </c>
    </row>
    <row r="475" spans="1:2" x14ac:dyDescent="0.25">
      <c r="A475" s="14" t="s">
        <v>2253</v>
      </c>
      <c r="B475" s="13" t="s">
        <v>1555</v>
      </c>
    </row>
    <row r="476" spans="1:2" x14ac:dyDescent="0.25">
      <c r="A476" s="14" t="s">
        <v>2254</v>
      </c>
      <c r="B476" s="13" t="s">
        <v>1555</v>
      </c>
    </row>
    <row r="477" spans="1:2" x14ac:dyDescent="0.25">
      <c r="A477" s="14" t="s">
        <v>2255</v>
      </c>
      <c r="B477" s="13" t="s">
        <v>1555</v>
      </c>
    </row>
    <row r="478" spans="1:2" x14ac:dyDescent="0.25">
      <c r="A478" s="14" t="s">
        <v>938</v>
      </c>
      <c r="B478" s="13" t="s">
        <v>1809</v>
      </c>
    </row>
    <row r="479" spans="1:2" x14ac:dyDescent="0.25">
      <c r="A479" s="14" t="s">
        <v>313</v>
      </c>
      <c r="B479" s="13" t="s">
        <v>1810</v>
      </c>
    </row>
    <row r="480" spans="1:2" x14ac:dyDescent="0.25">
      <c r="A480" s="14" t="s">
        <v>316</v>
      </c>
      <c r="B480" s="13" t="s">
        <v>1811</v>
      </c>
    </row>
    <row r="481" spans="1:2" x14ac:dyDescent="0.25">
      <c r="A481" s="14" t="s">
        <v>939</v>
      </c>
      <c r="B481" s="13" t="s">
        <v>1812</v>
      </c>
    </row>
    <row r="482" spans="1:2" x14ac:dyDescent="0.25">
      <c r="A482" s="14" t="s">
        <v>940</v>
      </c>
      <c r="B482" s="13" t="s">
        <v>1811</v>
      </c>
    </row>
    <row r="483" spans="1:2" x14ac:dyDescent="0.25">
      <c r="A483" s="14" t="s">
        <v>941</v>
      </c>
      <c r="B483" s="13" t="s">
        <v>1811</v>
      </c>
    </row>
    <row r="484" spans="1:2" x14ac:dyDescent="0.25">
      <c r="A484" s="14" t="s">
        <v>942</v>
      </c>
      <c r="B484" s="13" t="s">
        <v>1813</v>
      </c>
    </row>
    <row r="485" spans="1:2" x14ac:dyDescent="0.25">
      <c r="A485" s="14" t="s">
        <v>943</v>
      </c>
      <c r="B485" s="13" t="s">
        <v>1814</v>
      </c>
    </row>
    <row r="486" spans="1:2" x14ac:dyDescent="0.25">
      <c r="A486" s="14" t="s">
        <v>943</v>
      </c>
      <c r="B486" s="13" t="s">
        <v>1507</v>
      </c>
    </row>
    <row r="487" spans="1:2" x14ac:dyDescent="0.25">
      <c r="A487" s="14" t="s">
        <v>944</v>
      </c>
      <c r="B487" s="13" t="s">
        <v>1815</v>
      </c>
    </row>
    <row r="488" spans="1:2" x14ac:dyDescent="0.25">
      <c r="A488" s="14" t="s">
        <v>945</v>
      </c>
      <c r="B488" s="13" t="s">
        <v>1815</v>
      </c>
    </row>
    <row r="489" spans="1:2" x14ac:dyDescent="0.25">
      <c r="A489" s="14" t="s">
        <v>946</v>
      </c>
      <c r="B489" s="13" t="s">
        <v>1507</v>
      </c>
    </row>
    <row r="490" spans="1:2" x14ac:dyDescent="0.25">
      <c r="A490" s="14" t="s">
        <v>947</v>
      </c>
      <c r="B490" s="13" t="s">
        <v>1507</v>
      </c>
    </row>
    <row r="491" spans="1:2" x14ac:dyDescent="0.25">
      <c r="A491" s="14" t="s">
        <v>948</v>
      </c>
      <c r="B491" s="13" t="s">
        <v>1507</v>
      </c>
    </row>
    <row r="492" spans="1:2" x14ac:dyDescent="0.25">
      <c r="A492" s="14" t="s">
        <v>949</v>
      </c>
      <c r="B492" s="13" t="s">
        <v>1816</v>
      </c>
    </row>
    <row r="493" spans="1:2" x14ac:dyDescent="0.25">
      <c r="A493" s="14" t="s">
        <v>950</v>
      </c>
      <c r="B493" s="13" t="s">
        <v>1507</v>
      </c>
    </row>
    <row r="494" spans="1:2" x14ac:dyDescent="0.25">
      <c r="A494" s="14" t="s">
        <v>951</v>
      </c>
      <c r="B494" s="13" t="s">
        <v>1815</v>
      </c>
    </row>
    <row r="495" spans="1:2" x14ac:dyDescent="0.25">
      <c r="A495" s="14" t="s">
        <v>952</v>
      </c>
      <c r="B495" s="13" t="s">
        <v>1767</v>
      </c>
    </row>
    <row r="496" spans="1:2" x14ac:dyDescent="0.25">
      <c r="A496" s="14" t="s">
        <v>953</v>
      </c>
      <c r="B496" s="13" t="s">
        <v>1817</v>
      </c>
    </row>
    <row r="497" spans="1:2" x14ac:dyDescent="0.25">
      <c r="A497" s="14" t="s">
        <v>954</v>
      </c>
      <c r="B497" s="13" t="s">
        <v>1507</v>
      </c>
    </row>
    <row r="498" spans="1:2" x14ac:dyDescent="0.25">
      <c r="A498" s="14" t="s">
        <v>955</v>
      </c>
      <c r="B498" s="13" t="s">
        <v>1767</v>
      </c>
    </row>
    <row r="499" spans="1:2" x14ac:dyDescent="0.25">
      <c r="A499" s="14" t="s">
        <v>956</v>
      </c>
      <c r="B499" s="13" t="s">
        <v>1818</v>
      </c>
    </row>
    <row r="500" spans="1:2" x14ac:dyDescent="0.25">
      <c r="A500" s="14" t="s">
        <v>957</v>
      </c>
      <c r="B500" s="13" t="s">
        <v>1818</v>
      </c>
    </row>
    <row r="501" spans="1:2" x14ac:dyDescent="0.25">
      <c r="A501" s="14" t="s">
        <v>958</v>
      </c>
      <c r="B501" s="13" t="s">
        <v>1819</v>
      </c>
    </row>
    <row r="502" spans="1:2" x14ac:dyDescent="0.25">
      <c r="A502" s="14" t="s">
        <v>959</v>
      </c>
      <c r="B502" s="13" t="s">
        <v>1820</v>
      </c>
    </row>
    <row r="503" spans="1:2" x14ac:dyDescent="0.25">
      <c r="A503" s="14" t="s">
        <v>960</v>
      </c>
      <c r="B503" s="13" t="s">
        <v>1819</v>
      </c>
    </row>
    <row r="504" spans="1:2" x14ac:dyDescent="0.25">
      <c r="A504" s="14" t="s">
        <v>961</v>
      </c>
      <c r="B504" s="13" t="s">
        <v>1819</v>
      </c>
    </row>
    <row r="505" spans="1:2" x14ac:dyDescent="0.25">
      <c r="A505" s="14" t="s">
        <v>962</v>
      </c>
      <c r="B505" s="13" t="s">
        <v>1819</v>
      </c>
    </row>
    <row r="506" spans="1:2" x14ac:dyDescent="0.25">
      <c r="A506" s="14" t="s">
        <v>963</v>
      </c>
      <c r="B506" s="13" t="s">
        <v>1821</v>
      </c>
    </row>
    <row r="507" spans="1:2" x14ac:dyDescent="0.25">
      <c r="A507" s="14" t="s">
        <v>964</v>
      </c>
      <c r="B507" s="13" t="s">
        <v>1821</v>
      </c>
    </row>
    <row r="508" spans="1:2" x14ac:dyDescent="0.25">
      <c r="A508" s="14" t="s">
        <v>965</v>
      </c>
      <c r="B508" s="13" t="s">
        <v>1822</v>
      </c>
    </row>
    <row r="509" spans="1:2" x14ac:dyDescent="0.25">
      <c r="A509" s="14" t="s">
        <v>965</v>
      </c>
      <c r="B509" s="13" t="s">
        <v>1823</v>
      </c>
    </row>
    <row r="510" spans="1:2" x14ac:dyDescent="0.25">
      <c r="A510" s="14" t="s">
        <v>966</v>
      </c>
      <c r="B510" s="13" t="s">
        <v>1822</v>
      </c>
    </row>
    <row r="511" spans="1:2" x14ac:dyDescent="0.25">
      <c r="A511" s="14" t="s">
        <v>967</v>
      </c>
      <c r="B511" s="13" t="s">
        <v>1822</v>
      </c>
    </row>
    <row r="512" spans="1:2" x14ac:dyDescent="0.25">
      <c r="A512" s="14" t="s">
        <v>968</v>
      </c>
      <c r="B512" s="13" t="s">
        <v>1824</v>
      </c>
    </row>
    <row r="513" spans="1:2" x14ac:dyDescent="0.25">
      <c r="A513" s="14" t="s">
        <v>969</v>
      </c>
      <c r="B513" s="13" t="s">
        <v>1822</v>
      </c>
    </row>
    <row r="514" spans="1:2" x14ac:dyDescent="0.25">
      <c r="A514" s="14" t="s">
        <v>322</v>
      </c>
      <c r="B514" s="13" t="s">
        <v>1825</v>
      </c>
    </row>
    <row r="515" spans="1:2" x14ac:dyDescent="0.25">
      <c r="A515" s="14" t="s">
        <v>970</v>
      </c>
      <c r="B515" s="13" t="s">
        <v>1822</v>
      </c>
    </row>
    <row r="516" spans="1:2" x14ac:dyDescent="0.25">
      <c r="A516" s="14" t="s">
        <v>971</v>
      </c>
      <c r="B516" s="13" t="s">
        <v>1508</v>
      </c>
    </row>
    <row r="517" spans="1:2" x14ac:dyDescent="0.25">
      <c r="A517" s="14" t="s">
        <v>972</v>
      </c>
      <c r="B517" s="13" t="s">
        <v>1826</v>
      </c>
    </row>
    <row r="518" spans="1:2" x14ac:dyDescent="0.25">
      <c r="A518" s="14" t="s">
        <v>973</v>
      </c>
      <c r="B518" s="13" t="s">
        <v>1827</v>
      </c>
    </row>
    <row r="519" spans="1:2" x14ac:dyDescent="0.25">
      <c r="A519" s="14" t="s">
        <v>974</v>
      </c>
      <c r="B519" s="13" t="s">
        <v>1828</v>
      </c>
    </row>
    <row r="520" spans="1:2" x14ac:dyDescent="0.25">
      <c r="A520" s="14" t="s">
        <v>975</v>
      </c>
      <c r="B520" s="13" t="s">
        <v>1828</v>
      </c>
    </row>
    <row r="521" spans="1:2" x14ac:dyDescent="0.25">
      <c r="A521" s="14" t="s">
        <v>976</v>
      </c>
      <c r="B521" s="13" t="s">
        <v>1717</v>
      </c>
    </row>
    <row r="522" spans="1:2" x14ac:dyDescent="0.25">
      <c r="A522" s="14" t="s">
        <v>977</v>
      </c>
      <c r="B522" s="13" t="s">
        <v>1611</v>
      </c>
    </row>
    <row r="523" spans="1:2" x14ac:dyDescent="0.25">
      <c r="A523" s="14" t="s">
        <v>978</v>
      </c>
      <c r="B523" s="13" t="s">
        <v>1829</v>
      </c>
    </row>
    <row r="524" spans="1:2" x14ac:dyDescent="0.25">
      <c r="A524" s="14" t="s">
        <v>979</v>
      </c>
      <c r="B524" s="13" t="s">
        <v>1830</v>
      </c>
    </row>
    <row r="525" spans="1:2" x14ac:dyDescent="0.25">
      <c r="A525" s="14" t="s">
        <v>980</v>
      </c>
      <c r="B525" s="13" t="s">
        <v>1690</v>
      </c>
    </row>
    <row r="526" spans="1:2" x14ac:dyDescent="0.25">
      <c r="A526" s="14" t="s">
        <v>981</v>
      </c>
      <c r="B526" s="13" t="s">
        <v>1831</v>
      </c>
    </row>
    <row r="527" spans="1:2" x14ac:dyDescent="0.25">
      <c r="A527" s="14" t="s">
        <v>982</v>
      </c>
      <c r="B527" s="13" t="s">
        <v>1832</v>
      </c>
    </row>
    <row r="528" spans="1:2" x14ac:dyDescent="0.25">
      <c r="A528" s="14" t="s">
        <v>983</v>
      </c>
      <c r="B528" s="13" t="s">
        <v>1833</v>
      </c>
    </row>
    <row r="529" spans="1:2" x14ac:dyDescent="0.25">
      <c r="A529" s="14" t="s">
        <v>984</v>
      </c>
      <c r="B529" s="13" t="s">
        <v>1834</v>
      </c>
    </row>
    <row r="530" spans="1:2" x14ac:dyDescent="0.25">
      <c r="A530" s="14" t="s">
        <v>985</v>
      </c>
      <c r="B530" s="13" t="s">
        <v>1835</v>
      </c>
    </row>
    <row r="531" spans="1:2" x14ac:dyDescent="0.25">
      <c r="A531" s="14" t="s">
        <v>986</v>
      </c>
      <c r="B531" s="13" t="s">
        <v>1639</v>
      </c>
    </row>
    <row r="532" spans="1:2" x14ac:dyDescent="0.25">
      <c r="A532" s="14" t="s">
        <v>987</v>
      </c>
      <c r="B532" s="13" t="s">
        <v>1836</v>
      </c>
    </row>
    <row r="533" spans="1:2" x14ac:dyDescent="0.25">
      <c r="A533" s="14" t="s">
        <v>988</v>
      </c>
      <c r="B533" s="13" t="s">
        <v>1837</v>
      </c>
    </row>
    <row r="534" spans="1:2" x14ac:dyDescent="0.25">
      <c r="A534" s="14" t="s">
        <v>989</v>
      </c>
      <c r="B534" s="13" t="s">
        <v>1838</v>
      </c>
    </row>
    <row r="535" spans="1:2" x14ac:dyDescent="0.25">
      <c r="A535" s="14" t="s">
        <v>990</v>
      </c>
      <c r="B535" s="13" t="s">
        <v>1838</v>
      </c>
    </row>
    <row r="536" spans="1:2" x14ac:dyDescent="0.25">
      <c r="A536" s="14" t="s">
        <v>991</v>
      </c>
      <c r="B536" s="13" t="s">
        <v>1839</v>
      </c>
    </row>
    <row r="537" spans="1:2" x14ac:dyDescent="0.25">
      <c r="A537" s="14" t="s">
        <v>992</v>
      </c>
      <c r="B537" s="13" t="s">
        <v>1840</v>
      </c>
    </row>
    <row r="538" spans="1:2" x14ac:dyDescent="0.25">
      <c r="A538" s="14" t="s">
        <v>993</v>
      </c>
      <c r="B538" s="13" t="s">
        <v>1841</v>
      </c>
    </row>
    <row r="539" spans="1:2" x14ac:dyDescent="0.25">
      <c r="A539" s="14" t="s">
        <v>994</v>
      </c>
      <c r="B539" s="13" t="s">
        <v>1842</v>
      </c>
    </row>
    <row r="540" spans="1:2" x14ac:dyDescent="0.25">
      <c r="A540" s="14" t="s">
        <v>342</v>
      </c>
      <c r="B540" s="13" t="s">
        <v>1843</v>
      </c>
    </row>
    <row r="541" spans="1:2" x14ac:dyDescent="0.25">
      <c r="A541" s="14" t="s">
        <v>350</v>
      </c>
      <c r="B541" s="13" t="s">
        <v>1844</v>
      </c>
    </row>
    <row r="542" spans="1:2" x14ac:dyDescent="0.25">
      <c r="A542" s="14" t="s">
        <v>353</v>
      </c>
      <c r="B542" s="13" t="s">
        <v>1636</v>
      </c>
    </row>
    <row r="543" spans="1:2" x14ac:dyDescent="0.25">
      <c r="A543" s="14" t="s">
        <v>356</v>
      </c>
      <c r="B543" s="13" t="s">
        <v>1845</v>
      </c>
    </row>
    <row r="544" spans="1:2" x14ac:dyDescent="0.25">
      <c r="A544" s="14" t="s">
        <v>995</v>
      </c>
      <c r="B544" s="13" t="s">
        <v>1846</v>
      </c>
    </row>
    <row r="545" spans="1:2" x14ac:dyDescent="0.25">
      <c r="A545" s="14" t="s">
        <v>996</v>
      </c>
      <c r="B545" s="13" t="s">
        <v>1847</v>
      </c>
    </row>
    <row r="546" spans="1:2" x14ac:dyDescent="0.25">
      <c r="A546" s="14" t="s">
        <v>997</v>
      </c>
      <c r="B546" s="13" t="s">
        <v>1847</v>
      </c>
    </row>
    <row r="547" spans="1:2" x14ac:dyDescent="0.25">
      <c r="A547" s="14" t="s">
        <v>361</v>
      </c>
      <c r="B547" s="13" t="s">
        <v>1847</v>
      </c>
    </row>
    <row r="548" spans="1:2" x14ac:dyDescent="0.25">
      <c r="A548" s="14" t="s">
        <v>998</v>
      </c>
      <c r="B548" s="13" t="s">
        <v>1847</v>
      </c>
    </row>
    <row r="549" spans="1:2" x14ac:dyDescent="0.25">
      <c r="A549" s="14" t="s">
        <v>999</v>
      </c>
      <c r="B549" s="13" t="s">
        <v>1847</v>
      </c>
    </row>
    <row r="550" spans="1:2" x14ac:dyDescent="0.25">
      <c r="A550" s="14" t="s">
        <v>1000</v>
      </c>
      <c r="B550" s="13" t="s">
        <v>1847</v>
      </c>
    </row>
    <row r="551" spans="1:2" x14ac:dyDescent="0.25">
      <c r="A551" s="14" t="s">
        <v>1001</v>
      </c>
      <c r="B551" s="13" t="s">
        <v>1848</v>
      </c>
    </row>
    <row r="552" spans="1:2" x14ac:dyDescent="0.25">
      <c r="A552" s="14" t="s">
        <v>1002</v>
      </c>
      <c r="B552" s="13" t="s">
        <v>1849</v>
      </c>
    </row>
    <row r="553" spans="1:2" x14ac:dyDescent="0.25">
      <c r="A553" s="14" t="s">
        <v>367</v>
      </c>
      <c r="B553" s="13" t="s">
        <v>1847</v>
      </c>
    </row>
    <row r="554" spans="1:2" x14ac:dyDescent="0.25">
      <c r="A554" s="14" t="s">
        <v>1003</v>
      </c>
      <c r="B554" s="13" t="s">
        <v>1847</v>
      </c>
    </row>
    <row r="555" spans="1:2" x14ac:dyDescent="0.25">
      <c r="A555" s="14" t="s">
        <v>1004</v>
      </c>
      <c r="B555" s="13" t="s">
        <v>1847</v>
      </c>
    </row>
    <row r="556" spans="1:2" x14ac:dyDescent="0.25">
      <c r="A556" s="14" t="s">
        <v>1005</v>
      </c>
      <c r="B556" s="13" t="s">
        <v>1847</v>
      </c>
    </row>
    <row r="557" spans="1:2" x14ac:dyDescent="0.25">
      <c r="A557" s="14" t="s">
        <v>1006</v>
      </c>
      <c r="B557" s="13" t="s">
        <v>1850</v>
      </c>
    </row>
    <row r="558" spans="1:2" x14ac:dyDescent="0.25">
      <c r="A558" s="14" t="s">
        <v>1007</v>
      </c>
      <c r="B558" s="13" t="s">
        <v>1851</v>
      </c>
    </row>
    <row r="559" spans="1:2" x14ac:dyDescent="0.25">
      <c r="A559" s="14" t="s">
        <v>1008</v>
      </c>
      <c r="B559" s="13" t="s">
        <v>1852</v>
      </c>
    </row>
    <row r="560" spans="1:2" x14ac:dyDescent="0.25">
      <c r="A560" s="14" t="s">
        <v>1009</v>
      </c>
      <c r="B560" s="13" t="s">
        <v>1850</v>
      </c>
    </row>
    <row r="561" spans="1:2" x14ac:dyDescent="0.25">
      <c r="A561" s="14" t="s">
        <v>1010</v>
      </c>
      <c r="B561" s="13" t="s">
        <v>1847</v>
      </c>
    </row>
    <row r="562" spans="1:2" x14ac:dyDescent="0.25">
      <c r="A562" s="14" t="s">
        <v>1011</v>
      </c>
      <c r="B562" s="13" t="s">
        <v>1850</v>
      </c>
    </row>
    <row r="563" spans="1:2" x14ac:dyDescent="0.25">
      <c r="A563" s="14" t="s">
        <v>1011</v>
      </c>
      <c r="B563" s="13" t="s">
        <v>1853</v>
      </c>
    </row>
    <row r="564" spans="1:2" x14ac:dyDescent="0.25">
      <c r="A564" s="14" t="s">
        <v>1012</v>
      </c>
      <c r="B564" s="13" t="s">
        <v>1847</v>
      </c>
    </row>
    <row r="565" spans="1:2" x14ac:dyDescent="0.25">
      <c r="A565" s="14" t="s">
        <v>1013</v>
      </c>
      <c r="B565" s="13" t="s">
        <v>1854</v>
      </c>
    </row>
    <row r="566" spans="1:2" x14ac:dyDescent="0.25">
      <c r="A566" s="14" t="s">
        <v>1014</v>
      </c>
      <c r="B566" s="13" t="s">
        <v>1850</v>
      </c>
    </row>
    <row r="567" spans="1:2" x14ac:dyDescent="0.25">
      <c r="A567" s="14" t="s">
        <v>1015</v>
      </c>
      <c r="B567" s="13" t="s">
        <v>1847</v>
      </c>
    </row>
    <row r="568" spans="1:2" x14ac:dyDescent="0.25">
      <c r="A568" s="14" t="s">
        <v>1016</v>
      </c>
      <c r="B568" s="13" t="s">
        <v>1855</v>
      </c>
    </row>
    <row r="569" spans="1:2" x14ac:dyDescent="0.25">
      <c r="A569" s="14" t="s">
        <v>1017</v>
      </c>
      <c r="B569" s="13" t="s">
        <v>1847</v>
      </c>
    </row>
    <row r="570" spans="1:2" x14ac:dyDescent="0.25">
      <c r="A570" s="14" t="s">
        <v>1018</v>
      </c>
      <c r="B570" s="13" t="s">
        <v>1851</v>
      </c>
    </row>
    <row r="571" spans="1:2" x14ac:dyDescent="0.25">
      <c r="A571" s="14" t="s">
        <v>369</v>
      </c>
      <c r="B571" s="13" t="s">
        <v>1847</v>
      </c>
    </row>
    <row r="572" spans="1:2" x14ac:dyDescent="0.25">
      <c r="A572" s="14" t="s">
        <v>1019</v>
      </c>
      <c r="B572" s="13" t="s">
        <v>1847</v>
      </c>
    </row>
    <row r="573" spans="1:2" x14ac:dyDescent="0.25">
      <c r="A573" s="14" t="s">
        <v>1020</v>
      </c>
      <c r="B573" s="13" t="s">
        <v>1847</v>
      </c>
    </row>
    <row r="574" spans="1:2" x14ac:dyDescent="0.25">
      <c r="A574" s="14" t="s">
        <v>1021</v>
      </c>
      <c r="B574" s="13" t="s">
        <v>1850</v>
      </c>
    </row>
    <row r="575" spans="1:2" x14ac:dyDescent="0.25">
      <c r="A575" s="14" t="s">
        <v>1022</v>
      </c>
      <c r="B575" s="13" t="s">
        <v>1847</v>
      </c>
    </row>
    <row r="576" spans="1:2" x14ac:dyDescent="0.25">
      <c r="A576" s="14" t="s">
        <v>1023</v>
      </c>
      <c r="B576" s="13" t="s">
        <v>1856</v>
      </c>
    </row>
    <row r="577" spans="1:2" x14ac:dyDescent="0.25">
      <c r="A577" s="14" t="s">
        <v>1024</v>
      </c>
      <c r="B577" s="13" t="s">
        <v>1850</v>
      </c>
    </row>
    <row r="578" spans="1:2" x14ac:dyDescent="0.25">
      <c r="A578" s="14" t="s">
        <v>1025</v>
      </c>
      <c r="B578" s="13" t="s">
        <v>1847</v>
      </c>
    </row>
    <row r="579" spans="1:2" x14ac:dyDescent="0.25">
      <c r="A579" s="14" t="s">
        <v>1026</v>
      </c>
      <c r="B579" s="13" t="s">
        <v>1847</v>
      </c>
    </row>
    <row r="580" spans="1:2" x14ac:dyDescent="0.25">
      <c r="A580" s="14" t="s">
        <v>1027</v>
      </c>
      <c r="B580" s="13" t="s">
        <v>1847</v>
      </c>
    </row>
    <row r="581" spans="1:2" x14ac:dyDescent="0.25">
      <c r="A581" s="14" t="s">
        <v>1028</v>
      </c>
      <c r="B581" s="13" t="s">
        <v>1847</v>
      </c>
    </row>
    <row r="582" spans="1:2" x14ac:dyDescent="0.25">
      <c r="A582" s="14" t="s">
        <v>373</v>
      </c>
      <c r="B582" s="13" t="s">
        <v>1847</v>
      </c>
    </row>
    <row r="583" spans="1:2" x14ac:dyDescent="0.25">
      <c r="A583" s="14" t="s">
        <v>1029</v>
      </c>
      <c r="B583" s="13" t="s">
        <v>1847</v>
      </c>
    </row>
    <row r="584" spans="1:2" x14ac:dyDescent="0.25">
      <c r="A584" s="14" t="s">
        <v>1030</v>
      </c>
      <c r="B584" s="13" t="s">
        <v>1857</v>
      </c>
    </row>
    <row r="585" spans="1:2" x14ac:dyDescent="0.25">
      <c r="A585" s="14" t="s">
        <v>1031</v>
      </c>
      <c r="B585" s="13" t="s">
        <v>1693</v>
      </c>
    </row>
    <row r="586" spans="1:2" x14ac:dyDescent="0.25">
      <c r="A586" s="14" t="s">
        <v>378</v>
      </c>
      <c r="B586" s="13" t="s">
        <v>1858</v>
      </c>
    </row>
    <row r="587" spans="1:2" x14ac:dyDescent="0.25">
      <c r="A587" s="14" t="s">
        <v>381</v>
      </c>
      <c r="B587" s="13" t="s">
        <v>1859</v>
      </c>
    </row>
    <row r="588" spans="1:2" x14ac:dyDescent="0.25">
      <c r="A588" s="14" t="s">
        <v>1032</v>
      </c>
      <c r="B588" s="13" t="s">
        <v>1858</v>
      </c>
    </row>
    <row r="589" spans="1:2" x14ac:dyDescent="0.25">
      <c r="A589" s="14" t="s">
        <v>1033</v>
      </c>
      <c r="B589" s="13" t="s">
        <v>1858</v>
      </c>
    </row>
    <row r="590" spans="1:2" x14ac:dyDescent="0.25">
      <c r="A590" s="14" t="s">
        <v>1034</v>
      </c>
      <c r="B590" s="13" t="s">
        <v>1858</v>
      </c>
    </row>
    <row r="591" spans="1:2" x14ac:dyDescent="0.25">
      <c r="A591" s="14" t="s">
        <v>1035</v>
      </c>
      <c r="B591" s="13" t="s">
        <v>1860</v>
      </c>
    </row>
    <row r="592" spans="1:2" x14ac:dyDescent="0.25">
      <c r="A592" s="14" t="s">
        <v>1036</v>
      </c>
      <c r="B592" s="13" t="s">
        <v>1785</v>
      </c>
    </row>
    <row r="593" spans="1:2" x14ac:dyDescent="0.25">
      <c r="A593" s="14" t="s">
        <v>1037</v>
      </c>
      <c r="B593" s="13" t="s">
        <v>1861</v>
      </c>
    </row>
    <row r="594" spans="1:2" x14ac:dyDescent="0.25">
      <c r="A594" s="14" t="s">
        <v>1038</v>
      </c>
      <c r="B594" s="13" t="s">
        <v>1706</v>
      </c>
    </row>
    <row r="595" spans="1:2" x14ac:dyDescent="0.25">
      <c r="A595" s="14" t="s">
        <v>1039</v>
      </c>
      <c r="B595" s="13" t="s">
        <v>1862</v>
      </c>
    </row>
    <row r="596" spans="1:2" x14ac:dyDescent="0.25">
      <c r="A596" s="14" t="s">
        <v>1040</v>
      </c>
      <c r="B596" s="13" t="s">
        <v>1863</v>
      </c>
    </row>
    <row r="597" spans="1:2" x14ac:dyDescent="0.25">
      <c r="A597" s="14" t="s">
        <v>1041</v>
      </c>
      <c r="B597" s="13" t="s">
        <v>1693</v>
      </c>
    </row>
    <row r="598" spans="1:2" x14ac:dyDescent="0.25">
      <c r="A598" s="14" t="s">
        <v>1042</v>
      </c>
      <c r="B598" s="13" t="s">
        <v>1652</v>
      </c>
    </row>
    <row r="599" spans="1:2" x14ac:dyDescent="0.25">
      <c r="A599" s="14" t="s">
        <v>1043</v>
      </c>
      <c r="B599" s="13" t="s">
        <v>1864</v>
      </c>
    </row>
    <row r="600" spans="1:2" x14ac:dyDescent="0.25">
      <c r="A600" s="14" t="s">
        <v>1044</v>
      </c>
      <c r="B600" s="13" t="s">
        <v>1865</v>
      </c>
    </row>
    <row r="601" spans="1:2" x14ac:dyDescent="0.25">
      <c r="A601" s="14" t="s">
        <v>1045</v>
      </c>
      <c r="B601" s="13" t="s">
        <v>1866</v>
      </c>
    </row>
    <row r="602" spans="1:2" x14ac:dyDescent="0.25">
      <c r="A602" s="14" t="s">
        <v>391</v>
      </c>
      <c r="B602" s="13" t="s">
        <v>1867</v>
      </c>
    </row>
    <row r="603" spans="1:2" x14ac:dyDescent="0.25">
      <c r="A603" s="14" t="s">
        <v>1046</v>
      </c>
      <c r="B603" s="13" t="s">
        <v>1868</v>
      </c>
    </row>
    <row r="604" spans="1:2" x14ac:dyDescent="0.25">
      <c r="A604" s="14" t="s">
        <v>1047</v>
      </c>
      <c r="B604" s="13" t="s">
        <v>1615</v>
      </c>
    </row>
    <row r="605" spans="1:2" x14ac:dyDescent="0.25">
      <c r="A605" s="14" t="s">
        <v>1048</v>
      </c>
      <c r="B605" s="13" t="s">
        <v>1869</v>
      </c>
    </row>
    <row r="606" spans="1:2" x14ac:dyDescent="0.25">
      <c r="A606" s="14" t="s">
        <v>1049</v>
      </c>
      <c r="B606" s="13" t="s">
        <v>1869</v>
      </c>
    </row>
    <row r="607" spans="1:2" x14ac:dyDescent="0.25">
      <c r="A607" s="14" t="s">
        <v>1050</v>
      </c>
      <c r="B607" s="13" t="s">
        <v>1766</v>
      </c>
    </row>
    <row r="608" spans="1:2" x14ac:dyDescent="0.25">
      <c r="A608" s="14" t="s">
        <v>1051</v>
      </c>
      <c r="B608" s="13" t="s">
        <v>1870</v>
      </c>
    </row>
    <row r="609" spans="1:2" x14ac:dyDescent="0.25">
      <c r="A609" s="14" t="s">
        <v>394</v>
      </c>
      <c r="B609" s="13" t="s">
        <v>1870</v>
      </c>
    </row>
    <row r="610" spans="1:2" x14ac:dyDescent="0.25">
      <c r="A610" s="14" t="s">
        <v>1052</v>
      </c>
      <c r="B610" s="13" t="s">
        <v>1871</v>
      </c>
    </row>
    <row r="611" spans="1:2" x14ac:dyDescent="0.25">
      <c r="A611" s="14" t="s">
        <v>1053</v>
      </c>
      <c r="B611" s="13" t="s">
        <v>1872</v>
      </c>
    </row>
    <row r="612" spans="1:2" x14ac:dyDescent="0.25">
      <c r="A612" s="14" t="s">
        <v>396</v>
      </c>
      <c r="B612" s="13" t="s">
        <v>1873</v>
      </c>
    </row>
    <row r="613" spans="1:2" x14ac:dyDescent="0.25">
      <c r="A613" s="14" t="s">
        <v>1054</v>
      </c>
      <c r="B613" s="13" t="s">
        <v>1874</v>
      </c>
    </row>
    <row r="614" spans="1:2" x14ac:dyDescent="0.25">
      <c r="A614" s="14" t="s">
        <v>1055</v>
      </c>
      <c r="B614" s="13" t="s">
        <v>1874</v>
      </c>
    </row>
    <row r="615" spans="1:2" x14ac:dyDescent="0.25">
      <c r="A615" s="14" t="s">
        <v>1056</v>
      </c>
      <c r="B615" s="13" t="s">
        <v>1875</v>
      </c>
    </row>
    <row r="616" spans="1:2" x14ac:dyDescent="0.25">
      <c r="A616" s="14" t="s">
        <v>1057</v>
      </c>
      <c r="B616" s="13" t="s">
        <v>1876</v>
      </c>
    </row>
    <row r="617" spans="1:2" x14ac:dyDescent="0.25">
      <c r="A617" s="14" t="s">
        <v>1058</v>
      </c>
      <c r="B617" s="13" t="s">
        <v>1877</v>
      </c>
    </row>
    <row r="618" spans="1:2" x14ac:dyDescent="0.25">
      <c r="A618" s="14" t="s">
        <v>1059</v>
      </c>
      <c r="B618" s="13" t="s">
        <v>1615</v>
      </c>
    </row>
    <row r="619" spans="1:2" x14ac:dyDescent="0.25">
      <c r="A619" s="14" t="s">
        <v>2265</v>
      </c>
      <c r="B619" s="13" t="s">
        <v>2266</v>
      </c>
    </row>
    <row r="620" spans="1:2" x14ac:dyDescent="0.25">
      <c r="A620" s="14" t="s">
        <v>1060</v>
      </c>
      <c r="B620" s="13" t="s">
        <v>1878</v>
      </c>
    </row>
    <row r="621" spans="1:2" x14ac:dyDescent="0.25">
      <c r="A621" s="14" t="s">
        <v>1061</v>
      </c>
      <c r="B621" s="13" t="s">
        <v>1879</v>
      </c>
    </row>
    <row r="622" spans="1:2" x14ac:dyDescent="0.25">
      <c r="A622" s="14" t="s">
        <v>1062</v>
      </c>
      <c r="B622" s="13" t="s">
        <v>1880</v>
      </c>
    </row>
    <row r="623" spans="1:2" x14ac:dyDescent="0.25">
      <c r="A623" s="14" t="s">
        <v>1063</v>
      </c>
      <c r="B623" s="13" t="s">
        <v>1881</v>
      </c>
    </row>
    <row r="624" spans="1:2" x14ac:dyDescent="0.25">
      <c r="A624" s="14" t="s">
        <v>1064</v>
      </c>
      <c r="B624" s="13" t="s">
        <v>1882</v>
      </c>
    </row>
    <row r="625" spans="1:2" x14ac:dyDescent="0.25">
      <c r="A625" s="14" t="s">
        <v>1065</v>
      </c>
      <c r="B625" s="13" t="s">
        <v>1881</v>
      </c>
    </row>
    <row r="626" spans="1:2" x14ac:dyDescent="0.25">
      <c r="A626" s="14" t="s">
        <v>1066</v>
      </c>
      <c r="B626" s="13" t="s">
        <v>1881</v>
      </c>
    </row>
    <row r="627" spans="1:2" x14ac:dyDescent="0.25">
      <c r="A627" s="14" t="s">
        <v>1066</v>
      </c>
      <c r="B627" s="13" t="s">
        <v>1883</v>
      </c>
    </row>
    <row r="628" spans="1:2" x14ac:dyDescent="0.25">
      <c r="A628" s="14" t="s">
        <v>1067</v>
      </c>
      <c r="B628" s="13" t="s">
        <v>1884</v>
      </c>
    </row>
    <row r="629" spans="1:2" x14ac:dyDescent="0.25">
      <c r="A629" s="14" t="s">
        <v>1068</v>
      </c>
      <c r="B629" s="13" t="s">
        <v>1885</v>
      </c>
    </row>
    <row r="630" spans="1:2" x14ac:dyDescent="0.25">
      <c r="A630" s="14" t="s">
        <v>1069</v>
      </c>
      <c r="B630" s="13" t="s">
        <v>1886</v>
      </c>
    </row>
    <row r="631" spans="1:2" x14ac:dyDescent="0.25">
      <c r="A631" s="14" t="s">
        <v>1070</v>
      </c>
      <c r="B631" s="13" t="s">
        <v>1495</v>
      </c>
    </row>
    <row r="632" spans="1:2" x14ac:dyDescent="0.25">
      <c r="A632" s="14" t="s">
        <v>1071</v>
      </c>
      <c r="B632" s="13" t="s">
        <v>1828</v>
      </c>
    </row>
    <row r="633" spans="1:2" x14ac:dyDescent="0.25">
      <c r="A633" s="14" t="s">
        <v>1072</v>
      </c>
      <c r="B633" s="13" t="s">
        <v>1887</v>
      </c>
    </row>
    <row r="634" spans="1:2" x14ac:dyDescent="0.25">
      <c r="A634" s="14" t="s">
        <v>1073</v>
      </c>
      <c r="B634" s="13" t="s">
        <v>1888</v>
      </c>
    </row>
    <row r="635" spans="1:2" x14ac:dyDescent="0.25">
      <c r="A635" s="14" t="s">
        <v>1074</v>
      </c>
      <c r="B635" s="13" t="s">
        <v>1889</v>
      </c>
    </row>
    <row r="636" spans="1:2" x14ac:dyDescent="0.25">
      <c r="A636" s="14" t="s">
        <v>1075</v>
      </c>
      <c r="B636" s="13" t="s">
        <v>1890</v>
      </c>
    </row>
    <row r="637" spans="1:2" x14ac:dyDescent="0.25">
      <c r="A637" s="14" t="s">
        <v>1076</v>
      </c>
      <c r="B637" s="13" t="s">
        <v>1890</v>
      </c>
    </row>
    <row r="638" spans="1:2" x14ac:dyDescent="0.25">
      <c r="A638" s="14" t="s">
        <v>1077</v>
      </c>
      <c r="B638" s="13" t="s">
        <v>1891</v>
      </c>
    </row>
    <row r="639" spans="1:2" x14ac:dyDescent="0.25">
      <c r="A639" s="14" t="s">
        <v>416</v>
      </c>
      <c r="B639" s="13" t="s">
        <v>1891</v>
      </c>
    </row>
    <row r="640" spans="1:2" x14ac:dyDescent="0.25">
      <c r="A640" s="14" t="s">
        <v>1078</v>
      </c>
      <c r="B640" s="13" t="s">
        <v>1892</v>
      </c>
    </row>
    <row r="641" spans="1:2" x14ac:dyDescent="0.25">
      <c r="A641" s="14" t="s">
        <v>2160</v>
      </c>
      <c r="B641" s="13" t="s">
        <v>2119</v>
      </c>
    </row>
    <row r="642" spans="1:2" x14ac:dyDescent="0.25">
      <c r="A642" s="14" t="s">
        <v>419</v>
      </c>
      <c r="B642" s="13" t="s">
        <v>1893</v>
      </c>
    </row>
    <row r="643" spans="1:2" x14ac:dyDescent="0.25">
      <c r="A643" s="14" t="s">
        <v>1079</v>
      </c>
      <c r="B643" s="13" t="s">
        <v>1894</v>
      </c>
    </row>
    <row r="644" spans="1:2" x14ac:dyDescent="0.25">
      <c r="A644" s="14" t="s">
        <v>1080</v>
      </c>
      <c r="B644" s="13" t="s">
        <v>1895</v>
      </c>
    </row>
    <row r="645" spans="1:2" x14ac:dyDescent="0.25">
      <c r="A645" s="14" t="s">
        <v>1081</v>
      </c>
      <c r="B645" s="13" t="s">
        <v>1896</v>
      </c>
    </row>
    <row r="646" spans="1:2" x14ac:dyDescent="0.25">
      <c r="A646" s="14" t="s">
        <v>1082</v>
      </c>
      <c r="B646" s="13" t="s">
        <v>1745</v>
      </c>
    </row>
    <row r="647" spans="1:2" x14ac:dyDescent="0.25">
      <c r="A647" s="14" t="s">
        <v>1083</v>
      </c>
      <c r="B647" s="13" t="s">
        <v>1745</v>
      </c>
    </row>
    <row r="648" spans="1:2" x14ac:dyDescent="0.25">
      <c r="A648" s="14" t="s">
        <v>1084</v>
      </c>
      <c r="B648" s="13" t="s">
        <v>1767</v>
      </c>
    </row>
    <row r="649" spans="1:2" x14ac:dyDescent="0.25">
      <c r="A649" s="14" t="s">
        <v>1085</v>
      </c>
      <c r="B649" s="13" t="s">
        <v>1897</v>
      </c>
    </row>
    <row r="650" spans="1:2" x14ac:dyDescent="0.25">
      <c r="A650" s="14" t="s">
        <v>1086</v>
      </c>
      <c r="B650" s="13" t="s">
        <v>1898</v>
      </c>
    </row>
    <row r="651" spans="1:2" x14ac:dyDescent="0.25">
      <c r="A651" s="14" t="s">
        <v>1087</v>
      </c>
      <c r="B651" s="13" t="s">
        <v>1899</v>
      </c>
    </row>
    <row r="652" spans="1:2" x14ac:dyDescent="0.25">
      <c r="A652" s="14" t="s">
        <v>422</v>
      </c>
      <c r="B652" s="13" t="s">
        <v>1900</v>
      </c>
    </row>
    <row r="653" spans="1:2" x14ac:dyDescent="0.25">
      <c r="A653" s="14" t="s">
        <v>2256</v>
      </c>
      <c r="B653" s="13" t="s">
        <v>1901</v>
      </c>
    </row>
    <row r="654" spans="1:2" x14ac:dyDescent="0.25">
      <c r="A654" s="14" t="s">
        <v>1088</v>
      </c>
      <c r="B654" s="13" t="s">
        <v>1902</v>
      </c>
    </row>
    <row r="655" spans="1:2" x14ac:dyDescent="0.25">
      <c r="A655" s="14" t="s">
        <v>424</v>
      </c>
      <c r="B655" s="13" t="s">
        <v>1903</v>
      </c>
    </row>
    <row r="656" spans="1:2" x14ac:dyDescent="0.25">
      <c r="A656" s="14" t="s">
        <v>427</v>
      </c>
      <c r="B656" s="13" t="s">
        <v>1903</v>
      </c>
    </row>
    <row r="657" spans="1:2" x14ac:dyDescent="0.25">
      <c r="A657" s="14" t="s">
        <v>430</v>
      </c>
      <c r="B657" s="13" t="s">
        <v>1904</v>
      </c>
    </row>
    <row r="658" spans="1:2" x14ac:dyDescent="0.25">
      <c r="A658" s="14" t="s">
        <v>1089</v>
      </c>
      <c r="B658" s="13" t="s">
        <v>1905</v>
      </c>
    </row>
    <row r="659" spans="1:2" x14ac:dyDescent="0.25">
      <c r="A659" s="14" t="s">
        <v>1090</v>
      </c>
      <c r="B659" s="13" t="s">
        <v>1906</v>
      </c>
    </row>
    <row r="660" spans="1:2" x14ac:dyDescent="0.25">
      <c r="A660" s="14" t="s">
        <v>1091</v>
      </c>
      <c r="B660" s="13" t="s">
        <v>1907</v>
      </c>
    </row>
    <row r="661" spans="1:2" x14ac:dyDescent="0.25">
      <c r="A661" s="14" t="s">
        <v>1092</v>
      </c>
      <c r="B661" s="13" t="s">
        <v>1908</v>
      </c>
    </row>
    <row r="662" spans="1:2" x14ac:dyDescent="0.25">
      <c r="A662" s="14" t="s">
        <v>1093</v>
      </c>
      <c r="B662" s="13" t="s">
        <v>1611</v>
      </c>
    </row>
    <row r="663" spans="1:2" x14ac:dyDescent="0.25">
      <c r="A663" s="14" t="s">
        <v>1094</v>
      </c>
      <c r="B663" s="13" t="s">
        <v>1909</v>
      </c>
    </row>
    <row r="664" spans="1:2" x14ac:dyDescent="0.25">
      <c r="A664" s="14" t="s">
        <v>1095</v>
      </c>
      <c r="B664" s="13" t="s">
        <v>1910</v>
      </c>
    </row>
    <row r="665" spans="1:2" x14ac:dyDescent="0.25">
      <c r="A665" s="14" t="s">
        <v>1096</v>
      </c>
      <c r="B665" s="13" t="s">
        <v>1911</v>
      </c>
    </row>
    <row r="666" spans="1:2" x14ac:dyDescent="0.25">
      <c r="A666" s="14" t="s">
        <v>1096</v>
      </c>
      <c r="B666" s="13" t="s">
        <v>1904</v>
      </c>
    </row>
    <row r="667" spans="1:2" x14ac:dyDescent="0.25">
      <c r="A667" s="14" t="s">
        <v>1097</v>
      </c>
      <c r="B667" s="13" t="s">
        <v>1904</v>
      </c>
    </row>
    <row r="668" spans="1:2" x14ac:dyDescent="0.25">
      <c r="A668" s="14" t="s">
        <v>1098</v>
      </c>
      <c r="B668" s="13" t="s">
        <v>1771</v>
      </c>
    </row>
    <row r="669" spans="1:2" x14ac:dyDescent="0.25">
      <c r="A669" s="14" t="s">
        <v>1099</v>
      </c>
      <c r="B669" s="13" t="s">
        <v>1912</v>
      </c>
    </row>
    <row r="670" spans="1:2" x14ac:dyDescent="0.25">
      <c r="A670" s="14" t="s">
        <v>1100</v>
      </c>
      <c r="B670" s="13" t="s">
        <v>1913</v>
      </c>
    </row>
    <row r="671" spans="1:2" x14ac:dyDescent="0.25">
      <c r="A671" s="14" t="s">
        <v>1101</v>
      </c>
      <c r="B671" s="13" t="s">
        <v>1914</v>
      </c>
    </row>
    <row r="672" spans="1:2" x14ac:dyDescent="0.25">
      <c r="A672" s="14" t="s">
        <v>1102</v>
      </c>
      <c r="B672" s="13" t="s">
        <v>1915</v>
      </c>
    </row>
    <row r="673" spans="1:2" x14ac:dyDescent="0.25">
      <c r="A673" s="14" t="s">
        <v>1103</v>
      </c>
      <c r="B673" s="13" t="s">
        <v>1916</v>
      </c>
    </row>
    <row r="674" spans="1:2" x14ac:dyDescent="0.25">
      <c r="A674" s="14" t="s">
        <v>1104</v>
      </c>
      <c r="B674" s="13" t="s">
        <v>1917</v>
      </c>
    </row>
    <row r="675" spans="1:2" x14ac:dyDescent="0.25">
      <c r="A675" s="14" t="s">
        <v>1105</v>
      </c>
      <c r="B675" s="13" t="s">
        <v>1918</v>
      </c>
    </row>
    <row r="676" spans="1:2" x14ac:dyDescent="0.25">
      <c r="A676" s="14" t="s">
        <v>1106</v>
      </c>
      <c r="B676" s="13" t="s">
        <v>1919</v>
      </c>
    </row>
    <row r="677" spans="1:2" x14ac:dyDescent="0.25">
      <c r="A677" s="14" t="s">
        <v>1107</v>
      </c>
      <c r="B677" s="13" t="s">
        <v>1920</v>
      </c>
    </row>
    <row r="678" spans="1:2" x14ac:dyDescent="0.25">
      <c r="A678" s="14" t="s">
        <v>1108</v>
      </c>
      <c r="B678" s="13" t="s">
        <v>1921</v>
      </c>
    </row>
    <row r="679" spans="1:2" x14ac:dyDescent="0.25">
      <c r="A679" s="14" t="s">
        <v>1109</v>
      </c>
      <c r="B679" s="13" t="s">
        <v>1922</v>
      </c>
    </row>
    <row r="680" spans="1:2" x14ac:dyDescent="0.25">
      <c r="A680" s="14" t="s">
        <v>1110</v>
      </c>
      <c r="B680" s="13" t="s">
        <v>1920</v>
      </c>
    </row>
    <row r="681" spans="1:2" x14ac:dyDescent="0.25">
      <c r="A681" s="14" t="s">
        <v>1111</v>
      </c>
      <c r="B681" s="13" t="s">
        <v>1920</v>
      </c>
    </row>
    <row r="682" spans="1:2" x14ac:dyDescent="0.25">
      <c r="A682" s="14" t="s">
        <v>1112</v>
      </c>
      <c r="B682" s="13" t="s">
        <v>1920</v>
      </c>
    </row>
    <row r="683" spans="1:2" x14ac:dyDescent="0.25">
      <c r="A683" s="14" t="s">
        <v>1113</v>
      </c>
      <c r="B683" s="13" t="s">
        <v>1920</v>
      </c>
    </row>
    <row r="684" spans="1:2" x14ac:dyDescent="0.25">
      <c r="A684" s="14" t="s">
        <v>1114</v>
      </c>
      <c r="B684" s="13" t="s">
        <v>1920</v>
      </c>
    </row>
    <row r="685" spans="1:2" x14ac:dyDescent="0.25">
      <c r="A685" s="14" t="s">
        <v>1115</v>
      </c>
      <c r="B685" s="13" t="s">
        <v>1923</v>
      </c>
    </row>
    <row r="686" spans="1:2" x14ac:dyDescent="0.25">
      <c r="A686" s="14" t="s">
        <v>1116</v>
      </c>
      <c r="B686" s="13" t="s">
        <v>1924</v>
      </c>
    </row>
    <row r="687" spans="1:2" x14ac:dyDescent="0.25">
      <c r="A687" s="14" t="s">
        <v>1117</v>
      </c>
      <c r="B687" s="13" t="s">
        <v>1514</v>
      </c>
    </row>
    <row r="688" spans="1:2" x14ac:dyDescent="0.25">
      <c r="A688" s="14" t="s">
        <v>1118</v>
      </c>
      <c r="B688" s="13" t="s">
        <v>1925</v>
      </c>
    </row>
    <row r="689" spans="1:2" x14ac:dyDescent="0.25">
      <c r="A689" s="14" t="s">
        <v>1119</v>
      </c>
      <c r="B689" s="13" t="s">
        <v>1926</v>
      </c>
    </row>
    <row r="690" spans="1:2" x14ac:dyDescent="0.25">
      <c r="A690" s="14" t="s">
        <v>1120</v>
      </c>
      <c r="B690" s="13" t="s">
        <v>1927</v>
      </c>
    </row>
    <row r="691" spans="1:2" x14ac:dyDescent="0.25">
      <c r="A691" s="14" t="s">
        <v>433</v>
      </c>
      <c r="B691" s="13" t="s">
        <v>1928</v>
      </c>
    </row>
    <row r="692" spans="1:2" x14ac:dyDescent="0.25">
      <c r="A692" s="14" t="s">
        <v>1121</v>
      </c>
      <c r="B692" s="13" t="s">
        <v>1929</v>
      </c>
    </row>
    <row r="693" spans="1:2" x14ac:dyDescent="0.25">
      <c r="A693" s="14" t="s">
        <v>1122</v>
      </c>
      <c r="B693" s="13" t="s">
        <v>1930</v>
      </c>
    </row>
    <row r="694" spans="1:2" x14ac:dyDescent="0.25">
      <c r="A694" s="14" t="s">
        <v>1123</v>
      </c>
      <c r="B694" s="13" t="s">
        <v>1931</v>
      </c>
    </row>
    <row r="695" spans="1:2" x14ac:dyDescent="0.25">
      <c r="A695" s="14" t="s">
        <v>1124</v>
      </c>
      <c r="B695" s="13" t="s">
        <v>1932</v>
      </c>
    </row>
    <row r="696" spans="1:2" x14ac:dyDescent="0.25">
      <c r="A696" s="14" t="s">
        <v>1124</v>
      </c>
      <c r="B696" s="13" t="s">
        <v>1933</v>
      </c>
    </row>
    <row r="697" spans="1:2" x14ac:dyDescent="0.25">
      <c r="A697" s="14" t="s">
        <v>1125</v>
      </c>
      <c r="B697" s="13" t="s">
        <v>1934</v>
      </c>
    </row>
    <row r="698" spans="1:2" x14ac:dyDescent="0.25">
      <c r="A698" s="14" t="s">
        <v>1126</v>
      </c>
      <c r="B698" s="13" t="s">
        <v>1774</v>
      </c>
    </row>
    <row r="699" spans="1:2" x14ac:dyDescent="0.25">
      <c r="A699" s="14" t="s">
        <v>1127</v>
      </c>
      <c r="B699" s="13" t="s">
        <v>1774</v>
      </c>
    </row>
    <row r="700" spans="1:2" x14ac:dyDescent="0.25">
      <c r="A700" s="14" t="s">
        <v>1128</v>
      </c>
      <c r="B700" s="13" t="s">
        <v>1775</v>
      </c>
    </row>
    <row r="701" spans="1:2" x14ac:dyDescent="0.25">
      <c r="A701" s="14" t="s">
        <v>1129</v>
      </c>
      <c r="B701" s="13" t="s">
        <v>1774</v>
      </c>
    </row>
    <row r="702" spans="1:2" x14ac:dyDescent="0.25">
      <c r="A702" s="14" t="s">
        <v>1130</v>
      </c>
      <c r="B702" s="13" t="s">
        <v>1774</v>
      </c>
    </row>
    <row r="703" spans="1:2" x14ac:dyDescent="0.25">
      <c r="A703" s="14" t="s">
        <v>1131</v>
      </c>
      <c r="B703" s="13" t="s">
        <v>1935</v>
      </c>
    </row>
    <row r="704" spans="1:2" x14ac:dyDescent="0.25">
      <c r="A704" s="14" t="s">
        <v>1132</v>
      </c>
      <c r="B704" s="13" t="s">
        <v>1807</v>
      </c>
    </row>
    <row r="705" spans="1:2" x14ac:dyDescent="0.25">
      <c r="A705" s="14" t="s">
        <v>1133</v>
      </c>
      <c r="B705" s="13" t="s">
        <v>1807</v>
      </c>
    </row>
    <row r="706" spans="1:2" x14ac:dyDescent="0.25">
      <c r="A706" s="14" t="s">
        <v>1134</v>
      </c>
      <c r="B706" s="15" t="s">
        <v>1936</v>
      </c>
    </row>
    <row r="707" spans="1:2" x14ac:dyDescent="0.25">
      <c r="A707" s="14" t="s">
        <v>439</v>
      </c>
      <c r="B707" s="13" t="s">
        <v>1937</v>
      </c>
    </row>
    <row r="708" spans="1:2" x14ac:dyDescent="0.25">
      <c r="A708" s="14" t="s">
        <v>1135</v>
      </c>
      <c r="B708" s="13" t="s">
        <v>1938</v>
      </c>
    </row>
    <row r="709" spans="1:2" x14ac:dyDescent="0.25">
      <c r="A709" s="14" t="s">
        <v>1136</v>
      </c>
      <c r="B709" s="13" t="s">
        <v>1937</v>
      </c>
    </row>
    <row r="710" spans="1:2" x14ac:dyDescent="0.25">
      <c r="A710" s="14" t="s">
        <v>1137</v>
      </c>
      <c r="B710" s="13" t="s">
        <v>1939</v>
      </c>
    </row>
    <row r="711" spans="1:2" x14ac:dyDescent="0.25">
      <c r="A711" s="14" t="s">
        <v>1138</v>
      </c>
      <c r="B711" s="13" t="s">
        <v>1646</v>
      </c>
    </row>
    <row r="712" spans="1:2" x14ac:dyDescent="0.25">
      <c r="A712" s="14" t="s">
        <v>1139</v>
      </c>
      <c r="B712" s="13" t="s">
        <v>1940</v>
      </c>
    </row>
    <row r="713" spans="1:2" x14ac:dyDescent="0.25">
      <c r="A713" s="14" t="s">
        <v>1140</v>
      </c>
      <c r="B713" s="13" t="s">
        <v>1646</v>
      </c>
    </row>
    <row r="714" spans="1:2" x14ac:dyDescent="0.25">
      <c r="A714" s="14" t="s">
        <v>1141</v>
      </c>
      <c r="B714" s="13" t="s">
        <v>1528</v>
      </c>
    </row>
    <row r="715" spans="1:2" x14ac:dyDescent="0.25">
      <c r="A715" s="14" t="s">
        <v>1142</v>
      </c>
      <c r="B715" s="13" t="s">
        <v>1530</v>
      </c>
    </row>
    <row r="716" spans="1:2" x14ac:dyDescent="0.25">
      <c r="A716" s="14" t="s">
        <v>1143</v>
      </c>
      <c r="B716" s="13" t="s">
        <v>1522</v>
      </c>
    </row>
    <row r="717" spans="1:2" x14ac:dyDescent="0.25">
      <c r="A717" s="14" t="s">
        <v>1144</v>
      </c>
      <c r="B717" s="13" t="s">
        <v>1941</v>
      </c>
    </row>
    <row r="718" spans="1:2" x14ac:dyDescent="0.25">
      <c r="A718" s="14" t="s">
        <v>1145</v>
      </c>
      <c r="B718" s="13" t="s">
        <v>1942</v>
      </c>
    </row>
    <row r="719" spans="1:2" x14ac:dyDescent="0.25">
      <c r="A719" s="14" t="s">
        <v>1146</v>
      </c>
      <c r="B719" s="13" t="s">
        <v>1943</v>
      </c>
    </row>
    <row r="720" spans="1:2" x14ac:dyDescent="0.25">
      <c r="A720" s="14" t="s">
        <v>1147</v>
      </c>
      <c r="B720" s="13" t="s">
        <v>1615</v>
      </c>
    </row>
    <row r="721" spans="1:2" x14ac:dyDescent="0.25">
      <c r="A721" s="14" t="s">
        <v>1148</v>
      </c>
      <c r="B721" s="13" t="s">
        <v>1944</v>
      </c>
    </row>
    <row r="722" spans="1:2" x14ac:dyDescent="0.25">
      <c r="A722" s="14" t="s">
        <v>1149</v>
      </c>
      <c r="B722" s="13" t="s">
        <v>1615</v>
      </c>
    </row>
    <row r="723" spans="1:2" x14ac:dyDescent="0.25">
      <c r="A723" s="14" t="s">
        <v>1150</v>
      </c>
      <c r="B723" s="13" t="s">
        <v>1615</v>
      </c>
    </row>
    <row r="724" spans="1:2" x14ac:dyDescent="0.25">
      <c r="A724" s="14" t="s">
        <v>1151</v>
      </c>
      <c r="B724" s="13" t="s">
        <v>1615</v>
      </c>
    </row>
    <row r="725" spans="1:2" x14ac:dyDescent="0.25">
      <c r="A725" s="14" t="s">
        <v>1152</v>
      </c>
      <c r="B725" s="13" t="s">
        <v>1941</v>
      </c>
    </row>
    <row r="726" spans="1:2" x14ac:dyDescent="0.25">
      <c r="A726" s="14" t="s">
        <v>1153</v>
      </c>
      <c r="B726" s="13" t="s">
        <v>1615</v>
      </c>
    </row>
    <row r="727" spans="1:2" x14ac:dyDescent="0.25">
      <c r="A727" s="14" t="s">
        <v>1154</v>
      </c>
      <c r="B727" s="13" t="s">
        <v>1945</v>
      </c>
    </row>
    <row r="728" spans="1:2" x14ac:dyDescent="0.25">
      <c r="A728" s="14" t="s">
        <v>1155</v>
      </c>
      <c r="B728" s="13" t="s">
        <v>1945</v>
      </c>
    </row>
    <row r="729" spans="1:2" x14ac:dyDescent="0.25">
      <c r="A729" s="14" t="s">
        <v>1156</v>
      </c>
      <c r="B729" s="13" t="s">
        <v>1945</v>
      </c>
    </row>
    <row r="730" spans="1:2" x14ac:dyDescent="0.25">
      <c r="A730" s="14" t="s">
        <v>1157</v>
      </c>
      <c r="B730" s="13" t="s">
        <v>1946</v>
      </c>
    </row>
    <row r="731" spans="1:2" x14ac:dyDescent="0.25">
      <c r="A731" s="14" t="s">
        <v>1158</v>
      </c>
      <c r="B731" s="13" t="s">
        <v>1947</v>
      </c>
    </row>
    <row r="732" spans="1:2" x14ac:dyDescent="0.25">
      <c r="A732" s="14" t="s">
        <v>445</v>
      </c>
      <c r="B732" s="13" t="s">
        <v>1948</v>
      </c>
    </row>
    <row r="733" spans="1:2" x14ac:dyDescent="0.25">
      <c r="A733" s="14" t="s">
        <v>1159</v>
      </c>
      <c r="B733" s="13" t="s">
        <v>1615</v>
      </c>
    </row>
    <row r="734" spans="1:2" x14ac:dyDescent="0.25">
      <c r="A734" s="14" t="s">
        <v>1160</v>
      </c>
      <c r="B734" s="13" t="s">
        <v>1615</v>
      </c>
    </row>
    <row r="735" spans="1:2" x14ac:dyDescent="0.25">
      <c r="A735" s="14" t="s">
        <v>1161</v>
      </c>
      <c r="B735" s="13" t="s">
        <v>1615</v>
      </c>
    </row>
    <row r="736" spans="1:2" x14ac:dyDescent="0.25">
      <c r="A736" s="14" t="s">
        <v>1162</v>
      </c>
      <c r="B736" s="13" t="s">
        <v>1949</v>
      </c>
    </row>
    <row r="737" spans="1:2" x14ac:dyDescent="0.25">
      <c r="A737" s="14" t="s">
        <v>1163</v>
      </c>
      <c r="B737" s="13" t="s">
        <v>1950</v>
      </c>
    </row>
    <row r="738" spans="1:2" x14ac:dyDescent="0.25">
      <c r="A738" s="14" t="s">
        <v>1164</v>
      </c>
      <c r="B738" s="13" t="s">
        <v>1615</v>
      </c>
    </row>
    <row r="739" spans="1:2" x14ac:dyDescent="0.25">
      <c r="A739" s="14" t="s">
        <v>1165</v>
      </c>
      <c r="B739" s="13" t="s">
        <v>1615</v>
      </c>
    </row>
    <row r="740" spans="1:2" x14ac:dyDescent="0.25">
      <c r="A740" s="14" t="s">
        <v>1166</v>
      </c>
      <c r="B740" s="13" t="s">
        <v>1615</v>
      </c>
    </row>
    <row r="741" spans="1:2" x14ac:dyDescent="0.25">
      <c r="A741" s="14" t="s">
        <v>1167</v>
      </c>
      <c r="B741" s="13" t="s">
        <v>1951</v>
      </c>
    </row>
    <row r="742" spans="1:2" x14ac:dyDescent="0.25">
      <c r="A742" s="14" t="s">
        <v>1168</v>
      </c>
      <c r="B742" s="13" t="s">
        <v>1494</v>
      </c>
    </row>
    <row r="743" spans="1:2" x14ac:dyDescent="0.25">
      <c r="A743" s="14" t="s">
        <v>1169</v>
      </c>
      <c r="B743" s="13" t="s">
        <v>1753</v>
      </c>
    </row>
    <row r="744" spans="1:2" x14ac:dyDescent="0.25">
      <c r="A744" s="14" t="s">
        <v>1169</v>
      </c>
      <c r="B744" s="13" t="s">
        <v>1615</v>
      </c>
    </row>
    <row r="745" spans="1:2" x14ac:dyDescent="0.25">
      <c r="A745" s="14" t="s">
        <v>1170</v>
      </c>
      <c r="B745" s="13" t="s">
        <v>1952</v>
      </c>
    </row>
    <row r="746" spans="1:2" x14ac:dyDescent="0.25">
      <c r="A746" s="14" t="s">
        <v>1171</v>
      </c>
      <c r="B746" s="13" t="s">
        <v>1953</v>
      </c>
    </row>
    <row r="747" spans="1:2" x14ac:dyDescent="0.25">
      <c r="A747" s="14" t="s">
        <v>1172</v>
      </c>
      <c r="B747" s="13" t="s">
        <v>1623</v>
      </c>
    </row>
    <row r="748" spans="1:2" x14ac:dyDescent="0.25">
      <c r="A748" s="14" t="s">
        <v>1173</v>
      </c>
      <c r="B748" s="13" t="s">
        <v>1954</v>
      </c>
    </row>
    <row r="749" spans="1:2" x14ac:dyDescent="0.25">
      <c r="A749" s="14" t="s">
        <v>1174</v>
      </c>
      <c r="B749" s="13" t="s">
        <v>1955</v>
      </c>
    </row>
    <row r="750" spans="1:2" x14ac:dyDescent="0.25">
      <c r="A750" s="14" t="s">
        <v>1175</v>
      </c>
      <c r="B750" s="13" t="s">
        <v>1954</v>
      </c>
    </row>
    <row r="751" spans="1:2" x14ac:dyDescent="0.25">
      <c r="A751" s="14" t="s">
        <v>1176</v>
      </c>
      <c r="B751" s="13" t="s">
        <v>1763</v>
      </c>
    </row>
    <row r="752" spans="1:2" x14ac:dyDescent="0.25">
      <c r="A752" s="14" t="s">
        <v>1177</v>
      </c>
      <c r="B752" s="13" t="s">
        <v>1763</v>
      </c>
    </row>
    <row r="753" spans="1:2" x14ac:dyDescent="0.25">
      <c r="A753" s="14" t="s">
        <v>1178</v>
      </c>
      <c r="B753" s="13" t="s">
        <v>1746</v>
      </c>
    </row>
    <row r="754" spans="1:2" x14ac:dyDescent="0.25">
      <c r="A754" s="14" t="s">
        <v>1179</v>
      </c>
      <c r="B754" s="13" t="s">
        <v>1956</v>
      </c>
    </row>
    <row r="755" spans="1:2" x14ac:dyDescent="0.25">
      <c r="A755" s="14" t="s">
        <v>448</v>
      </c>
      <c r="B755" s="13" t="s">
        <v>1739</v>
      </c>
    </row>
    <row r="756" spans="1:2" x14ac:dyDescent="0.25">
      <c r="A756" s="14" t="s">
        <v>1180</v>
      </c>
      <c r="B756" s="13" t="s">
        <v>1957</v>
      </c>
    </row>
    <row r="757" spans="1:2" x14ac:dyDescent="0.25">
      <c r="A757" s="14" t="s">
        <v>1181</v>
      </c>
      <c r="B757" s="13" t="s">
        <v>1830</v>
      </c>
    </row>
    <row r="758" spans="1:2" x14ac:dyDescent="0.25">
      <c r="A758" s="14" t="s">
        <v>1182</v>
      </c>
      <c r="B758" s="13" t="s">
        <v>1958</v>
      </c>
    </row>
    <row r="759" spans="1:2" x14ac:dyDescent="0.25">
      <c r="A759" s="14" t="s">
        <v>1183</v>
      </c>
      <c r="B759" s="13" t="s">
        <v>1958</v>
      </c>
    </row>
    <row r="760" spans="1:2" x14ac:dyDescent="0.25">
      <c r="A760" s="14" t="s">
        <v>1184</v>
      </c>
      <c r="B760" s="13" t="s">
        <v>1959</v>
      </c>
    </row>
    <row r="761" spans="1:2" x14ac:dyDescent="0.25">
      <c r="A761" s="14" t="s">
        <v>1185</v>
      </c>
      <c r="B761" s="13" t="s">
        <v>1960</v>
      </c>
    </row>
    <row r="762" spans="1:2" x14ac:dyDescent="0.25">
      <c r="A762" s="14" t="s">
        <v>1186</v>
      </c>
      <c r="B762" s="13" t="s">
        <v>1961</v>
      </c>
    </row>
    <row r="763" spans="1:2" x14ac:dyDescent="0.25">
      <c r="A763" s="14" t="s">
        <v>1187</v>
      </c>
      <c r="B763" s="13" t="s">
        <v>1962</v>
      </c>
    </row>
    <row r="764" spans="1:2" x14ac:dyDescent="0.25">
      <c r="A764" s="14" t="s">
        <v>1188</v>
      </c>
      <c r="B764" s="13" t="s">
        <v>1963</v>
      </c>
    </row>
    <row r="765" spans="1:2" x14ac:dyDescent="0.25">
      <c r="A765" s="14" t="s">
        <v>1189</v>
      </c>
      <c r="B765" s="13" t="s">
        <v>1963</v>
      </c>
    </row>
    <row r="766" spans="1:2" x14ac:dyDescent="0.25">
      <c r="A766" s="14" t="s">
        <v>1190</v>
      </c>
      <c r="B766" s="13" t="s">
        <v>1964</v>
      </c>
    </row>
    <row r="767" spans="1:2" x14ac:dyDescent="0.25">
      <c r="A767" s="14" t="s">
        <v>1191</v>
      </c>
      <c r="B767" s="13" t="s">
        <v>1965</v>
      </c>
    </row>
    <row r="768" spans="1:2" x14ac:dyDescent="0.25">
      <c r="A768" s="14" t="s">
        <v>1192</v>
      </c>
      <c r="B768" s="13" t="s">
        <v>1966</v>
      </c>
    </row>
    <row r="769" spans="1:2" x14ac:dyDescent="0.25">
      <c r="A769" s="14" t="s">
        <v>1193</v>
      </c>
      <c r="B769" s="13" t="s">
        <v>1967</v>
      </c>
    </row>
    <row r="770" spans="1:2" x14ac:dyDescent="0.25">
      <c r="A770" s="14" t="s">
        <v>464</v>
      </c>
      <c r="B770" s="13" t="s">
        <v>1968</v>
      </c>
    </row>
    <row r="771" spans="1:2" x14ac:dyDescent="0.25">
      <c r="A771" s="14" t="s">
        <v>1194</v>
      </c>
      <c r="B771" s="13" t="s">
        <v>1969</v>
      </c>
    </row>
    <row r="772" spans="1:2" x14ac:dyDescent="0.25">
      <c r="A772" s="14" t="s">
        <v>1195</v>
      </c>
      <c r="B772" s="13" t="s">
        <v>1970</v>
      </c>
    </row>
    <row r="773" spans="1:2" x14ac:dyDescent="0.25">
      <c r="A773" s="14" t="s">
        <v>1196</v>
      </c>
      <c r="B773" s="13" t="s">
        <v>1970</v>
      </c>
    </row>
    <row r="774" spans="1:2" x14ac:dyDescent="0.25">
      <c r="A774" s="14" t="s">
        <v>467</v>
      </c>
      <c r="B774" s="13" t="s">
        <v>1575</v>
      </c>
    </row>
    <row r="775" spans="1:2" x14ac:dyDescent="0.25">
      <c r="A775" s="14" t="s">
        <v>1197</v>
      </c>
      <c r="B775" s="13" t="s">
        <v>1623</v>
      </c>
    </row>
    <row r="776" spans="1:2" x14ac:dyDescent="0.25">
      <c r="A776" s="14" t="s">
        <v>1198</v>
      </c>
      <c r="B776" s="13" t="s">
        <v>1791</v>
      </c>
    </row>
    <row r="777" spans="1:2" x14ac:dyDescent="0.25">
      <c r="A777" s="14" t="s">
        <v>469</v>
      </c>
      <c r="B777" s="13" t="s">
        <v>1971</v>
      </c>
    </row>
    <row r="778" spans="1:2" x14ac:dyDescent="0.25">
      <c r="A778" s="14" t="s">
        <v>1199</v>
      </c>
      <c r="B778" s="13" t="s">
        <v>1971</v>
      </c>
    </row>
    <row r="779" spans="1:2" x14ac:dyDescent="0.25">
      <c r="A779" s="14" t="s">
        <v>472</v>
      </c>
      <c r="B779" s="13" t="s">
        <v>1972</v>
      </c>
    </row>
    <row r="780" spans="1:2" x14ac:dyDescent="0.25">
      <c r="A780" s="14" t="s">
        <v>1200</v>
      </c>
      <c r="B780" s="13" t="s">
        <v>1971</v>
      </c>
    </row>
    <row r="781" spans="1:2" x14ac:dyDescent="0.25">
      <c r="A781" s="14" t="s">
        <v>1200</v>
      </c>
      <c r="B781" s="13" t="s">
        <v>1973</v>
      </c>
    </row>
    <row r="782" spans="1:2" x14ac:dyDescent="0.25">
      <c r="A782" s="14" t="s">
        <v>1201</v>
      </c>
      <c r="B782" s="13" t="s">
        <v>1974</v>
      </c>
    </row>
    <row r="783" spans="1:2" x14ac:dyDescent="0.25">
      <c r="A783" s="14" t="s">
        <v>1202</v>
      </c>
      <c r="B783" s="13" t="s">
        <v>1975</v>
      </c>
    </row>
    <row r="784" spans="1:2" x14ac:dyDescent="0.25">
      <c r="A784" s="14" t="s">
        <v>1203</v>
      </c>
      <c r="B784" s="13" t="s">
        <v>1881</v>
      </c>
    </row>
    <row r="785" spans="1:2" x14ac:dyDescent="0.25">
      <c r="A785" s="14" t="s">
        <v>1204</v>
      </c>
      <c r="B785" s="13" t="s">
        <v>1880</v>
      </c>
    </row>
    <row r="786" spans="1:2" x14ac:dyDescent="0.25">
      <c r="A786" s="14" t="s">
        <v>1205</v>
      </c>
      <c r="B786" s="13" t="s">
        <v>1880</v>
      </c>
    </row>
    <row r="787" spans="1:2" x14ac:dyDescent="0.25">
      <c r="A787" s="14" t="s">
        <v>1206</v>
      </c>
      <c r="B787" s="13" t="s">
        <v>1880</v>
      </c>
    </row>
    <row r="788" spans="1:2" x14ac:dyDescent="0.25">
      <c r="A788" s="14" t="s">
        <v>2257</v>
      </c>
      <c r="B788" s="13" t="s">
        <v>1533</v>
      </c>
    </row>
    <row r="789" spans="1:2" x14ac:dyDescent="0.25">
      <c r="A789" s="14" t="s">
        <v>2258</v>
      </c>
      <c r="B789" s="13" t="s">
        <v>1533</v>
      </c>
    </row>
    <row r="790" spans="1:2" x14ac:dyDescent="0.25">
      <c r="A790" s="14" t="s">
        <v>2259</v>
      </c>
      <c r="B790" s="13" t="s">
        <v>1976</v>
      </c>
    </row>
    <row r="791" spans="1:2" x14ac:dyDescent="0.25">
      <c r="A791" s="14" t="s">
        <v>2260</v>
      </c>
      <c r="B791" s="13" t="s">
        <v>1533</v>
      </c>
    </row>
    <row r="792" spans="1:2" x14ac:dyDescent="0.25">
      <c r="A792" s="14" t="s">
        <v>1207</v>
      </c>
      <c r="B792" s="13" t="s">
        <v>1977</v>
      </c>
    </row>
    <row r="793" spans="1:2" x14ac:dyDescent="0.25">
      <c r="A793" s="14" t="s">
        <v>1208</v>
      </c>
      <c r="B793" s="13" t="s">
        <v>1977</v>
      </c>
    </row>
    <row r="794" spans="1:2" x14ac:dyDescent="0.25">
      <c r="A794" s="14" t="s">
        <v>1209</v>
      </c>
      <c r="B794" s="13" t="s">
        <v>1977</v>
      </c>
    </row>
    <row r="795" spans="1:2" x14ac:dyDescent="0.25">
      <c r="A795" s="14" t="s">
        <v>1210</v>
      </c>
      <c r="B795" s="13" t="s">
        <v>1977</v>
      </c>
    </row>
    <row r="796" spans="1:2" x14ac:dyDescent="0.25">
      <c r="A796" s="14" t="s">
        <v>1211</v>
      </c>
      <c r="B796" s="13" t="s">
        <v>1977</v>
      </c>
    </row>
    <row r="797" spans="1:2" x14ac:dyDescent="0.25">
      <c r="A797" s="14" t="s">
        <v>1212</v>
      </c>
      <c r="B797" s="13" t="s">
        <v>1977</v>
      </c>
    </row>
    <row r="798" spans="1:2" x14ac:dyDescent="0.25">
      <c r="A798" s="14" t="s">
        <v>1213</v>
      </c>
      <c r="B798" s="13" t="s">
        <v>1977</v>
      </c>
    </row>
    <row r="799" spans="1:2" x14ac:dyDescent="0.25">
      <c r="A799" s="14" t="s">
        <v>2171</v>
      </c>
      <c r="B799" s="13" t="s">
        <v>2172</v>
      </c>
    </row>
    <row r="800" spans="1:2" x14ac:dyDescent="0.25">
      <c r="A800" s="14" t="s">
        <v>475</v>
      </c>
      <c r="B800" s="13" t="s">
        <v>1978</v>
      </c>
    </row>
    <row r="801" spans="1:2" x14ac:dyDescent="0.25">
      <c r="A801" s="14" t="s">
        <v>1214</v>
      </c>
      <c r="B801" s="13" t="s">
        <v>1881</v>
      </c>
    </row>
    <row r="802" spans="1:2" x14ac:dyDescent="0.25">
      <c r="A802" s="14" t="s">
        <v>1215</v>
      </c>
      <c r="B802" s="13" t="s">
        <v>1979</v>
      </c>
    </row>
    <row r="803" spans="1:2" x14ac:dyDescent="0.25">
      <c r="A803" s="14" t="s">
        <v>1216</v>
      </c>
      <c r="B803" s="13" t="s">
        <v>1979</v>
      </c>
    </row>
    <row r="804" spans="1:2" x14ac:dyDescent="0.25">
      <c r="A804" s="14" t="s">
        <v>1217</v>
      </c>
      <c r="B804" s="13" t="s">
        <v>1484</v>
      </c>
    </row>
    <row r="805" spans="1:2" x14ac:dyDescent="0.25">
      <c r="A805" s="14" t="s">
        <v>1217</v>
      </c>
      <c r="B805" s="13" t="s">
        <v>1980</v>
      </c>
    </row>
    <row r="806" spans="1:2" x14ac:dyDescent="0.25">
      <c r="A806" s="14" t="s">
        <v>1218</v>
      </c>
      <c r="B806" s="13" t="s">
        <v>1981</v>
      </c>
    </row>
    <row r="807" spans="1:2" x14ac:dyDescent="0.25">
      <c r="A807" s="14" t="s">
        <v>478</v>
      </c>
      <c r="B807" s="13" t="s">
        <v>1981</v>
      </c>
    </row>
    <row r="808" spans="1:2" x14ac:dyDescent="0.25">
      <c r="A808" s="14" t="s">
        <v>1219</v>
      </c>
      <c r="B808" s="13" t="s">
        <v>1982</v>
      </c>
    </row>
    <row r="809" spans="1:2" x14ac:dyDescent="0.25">
      <c r="A809" s="14" t="s">
        <v>1220</v>
      </c>
      <c r="B809" s="13" t="s">
        <v>1983</v>
      </c>
    </row>
    <row r="810" spans="1:2" x14ac:dyDescent="0.25">
      <c r="A810" s="14" t="s">
        <v>1221</v>
      </c>
      <c r="B810" s="13" t="s">
        <v>1984</v>
      </c>
    </row>
    <row r="811" spans="1:2" x14ac:dyDescent="0.25">
      <c r="A811" s="14" t="s">
        <v>1222</v>
      </c>
      <c r="B811" s="13" t="s">
        <v>1693</v>
      </c>
    </row>
    <row r="812" spans="1:2" x14ac:dyDescent="0.25">
      <c r="A812" s="14" t="s">
        <v>481</v>
      </c>
      <c r="B812" s="13" t="s">
        <v>1985</v>
      </c>
    </row>
    <row r="813" spans="1:2" x14ac:dyDescent="0.25">
      <c r="A813" s="14" t="s">
        <v>1223</v>
      </c>
      <c r="B813" s="13" t="s">
        <v>1986</v>
      </c>
    </row>
    <row r="814" spans="1:2" x14ac:dyDescent="0.25">
      <c r="A814" s="14" t="s">
        <v>1224</v>
      </c>
      <c r="B814" s="13" t="s">
        <v>1987</v>
      </c>
    </row>
    <row r="815" spans="1:2" x14ac:dyDescent="0.25">
      <c r="A815" s="14" t="s">
        <v>485</v>
      </c>
      <c r="B815" s="13" t="s">
        <v>1988</v>
      </c>
    </row>
    <row r="816" spans="1:2" x14ac:dyDescent="0.25">
      <c r="A816" s="14" t="s">
        <v>1225</v>
      </c>
      <c r="B816" s="13" t="s">
        <v>1568</v>
      </c>
    </row>
    <row r="817" spans="1:2" x14ac:dyDescent="0.25">
      <c r="A817" s="14" t="s">
        <v>1226</v>
      </c>
      <c r="B817" s="13" t="s">
        <v>1989</v>
      </c>
    </row>
    <row r="818" spans="1:2" x14ac:dyDescent="0.25">
      <c r="A818" s="14" t="s">
        <v>1227</v>
      </c>
      <c r="B818" s="13" t="s">
        <v>1990</v>
      </c>
    </row>
    <row r="819" spans="1:2" x14ac:dyDescent="0.25">
      <c r="A819" s="14" t="s">
        <v>1228</v>
      </c>
      <c r="B819" s="13" t="s">
        <v>1991</v>
      </c>
    </row>
    <row r="820" spans="1:2" x14ac:dyDescent="0.25">
      <c r="A820" s="14" t="s">
        <v>488</v>
      </c>
      <c r="B820" s="13" t="s">
        <v>1862</v>
      </c>
    </row>
    <row r="821" spans="1:2" x14ac:dyDescent="0.25">
      <c r="A821" s="14" t="s">
        <v>488</v>
      </c>
      <c r="B821" s="13" t="s">
        <v>1992</v>
      </c>
    </row>
    <row r="822" spans="1:2" x14ac:dyDescent="0.25">
      <c r="A822" s="14" t="s">
        <v>491</v>
      </c>
      <c r="B822" s="13" t="s">
        <v>1862</v>
      </c>
    </row>
    <row r="823" spans="1:2" x14ac:dyDescent="0.25">
      <c r="A823" s="14" t="s">
        <v>1229</v>
      </c>
      <c r="B823" s="13" t="s">
        <v>1862</v>
      </c>
    </row>
    <row r="824" spans="1:2" x14ac:dyDescent="0.25">
      <c r="A824" s="14" t="s">
        <v>1230</v>
      </c>
      <c r="B824" s="13" t="s">
        <v>1862</v>
      </c>
    </row>
    <row r="825" spans="1:2" x14ac:dyDescent="0.25">
      <c r="A825" s="14" t="s">
        <v>1231</v>
      </c>
      <c r="B825" s="13" t="s">
        <v>1993</v>
      </c>
    </row>
    <row r="826" spans="1:2" x14ac:dyDescent="0.25">
      <c r="A826" s="14" t="s">
        <v>2161</v>
      </c>
      <c r="B826" s="13" t="s">
        <v>2162</v>
      </c>
    </row>
    <row r="827" spans="1:2" x14ac:dyDescent="0.25">
      <c r="A827" s="14" t="s">
        <v>1232</v>
      </c>
      <c r="B827" s="13" t="s">
        <v>1650</v>
      </c>
    </row>
    <row r="828" spans="1:2" x14ac:dyDescent="0.25">
      <c r="A828" s="14" t="s">
        <v>1233</v>
      </c>
      <c r="B828" s="13" t="s">
        <v>1862</v>
      </c>
    </row>
    <row r="829" spans="1:2" x14ac:dyDescent="0.25">
      <c r="A829" s="14" t="s">
        <v>497</v>
      </c>
      <c r="B829" s="13" t="s">
        <v>1994</v>
      </c>
    </row>
    <row r="830" spans="1:2" x14ac:dyDescent="0.25">
      <c r="A830" s="14" t="s">
        <v>2151</v>
      </c>
      <c r="B830" s="13" t="s">
        <v>2150</v>
      </c>
    </row>
    <row r="831" spans="1:2" x14ac:dyDescent="0.25">
      <c r="A831" s="14" t="s">
        <v>1234</v>
      </c>
      <c r="B831" s="13" t="s">
        <v>1995</v>
      </c>
    </row>
    <row r="832" spans="1:2" x14ac:dyDescent="0.25">
      <c r="A832" s="14" t="s">
        <v>499</v>
      </c>
      <c r="B832" s="13" t="s">
        <v>1996</v>
      </c>
    </row>
    <row r="833" spans="1:2" x14ac:dyDescent="0.25">
      <c r="A833" s="14" t="s">
        <v>1235</v>
      </c>
      <c r="B833" s="13" t="s">
        <v>1997</v>
      </c>
    </row>
    <row r="834" spans="1:2" x14ac:dyDescent="0.25">
      <c r="A834" s="14" t="s">
        <v>1236</v>
      </c>
      <c r="B834" s="13" t="s">
        <v>1998</v>
      </c>
    </row>
    <row r="835" spans="1:2" x14ac:dyDescent="0.25">
      <c r="A835" s="14" t="s">
        <v>1237</v>
      </c>
      <c r="B835" s="13" t="s">
        <v>1999</v>
      </c>
    </row>
    <row r="836" spans="1:2" x14ac:dyDescent="0.25">
      <c r="A836" s="14" t="s">
        <v>1238</v>
      </c>
      <c r="B836" s="13" t="s">
        <v>2000</v>
      </c>
    </row>
    <row r="837" spans="1:2" x14ac:dyDescent="0.25">
      <c r="A837" s="14" t="s">
        <v>1239</v>
      </c>
      <c r="B837" s="13" t="s">
        <v>2001</v>
      </c>
    </row>
    <row r="838" spans="1:2" x14ac:dyDescent="0.25">
      <c r="A838" s="14" t="s">
        <v>1240</v>
      </c>
      <c r="B838" s="13" t="s">
        <v>1998</v>
      </c>
    </row>
    <row r="839" spans="1:2" x14ac:dyDescent="0.25">
      <c r="A839" s="14" t="s">
        <v>1241</v>
      </c>
      <c r="B839" s="13" t="s">
        <v>1998</v>
      </c>
    </row>
    <row r="840" spans="1:2" x14ac:dyDescent="0.25">
      <c r="A840" s="14" t="s">
        <v>1242</v>
      </c>
      <c r="B840" s="13" t="s">
        <v>2002</v>
      </c>
    </row>
    <row r="841" spans="1:2" x14ac:dyDescent="0.25">
      <c r="A841" s="14" t="s">
        <v>1243</v>
      </c>
      <c r="B841" s="13" t="s">
        <v>2000</v>
      </c>
    </row>
    <row r="842" spans="1:2" x14ac:dyDescent="0.25">
      <c r="A842" s="14" t="s">
        <v>1244</v>
      </c>
      <c r="B842" s="13" t="s">
        <v>2000</v>
      </c>
    </row>
    <row r="843" spans="1:2" x14ac:dyDescent="0.25">
      <c r="A843" s="14" t="s">
        <v>511</v>
      </c>
      <c r="B843" s="13" t="s">
        <v>1998</v>
      </c>
    </row>
    <row r="844" spans="1:2" x14ac:dyDescent="0.25">
      <c r="A844" s="14" t="s">
        <v>1245</v>
      </c>
      <c r="B844" s="13" t="s">
        <v>2003</v>
      </c>
    </row>
    <row r="845" spans="1:2" x14ac:dyDescent="0.25">
      <c r="A845" s="14" t="s">
        <v>1246</v>
      </c>
      <c r="B845" s="13" t="s">
        <v>2004</v>
      </c>
    </row>
    <row r="846" spans="1:2" x14ac:dyDescent="0.25">
      <c r="A846" s="14" t="s">
        <v>1247</v>
      </c>
      <c r="B846" s="13" t="s">
        <v>2004</v>
      </c>
    </row>
    <row r="847" spans="1:2" x14ac:dyDescent="0.25">
      <c r="A847" s="14" t="s">
        <v>1248</v>
      </c>
      <c r="B847" s="13" t="s">
        <v>1899</v>
      </c>
    </row>
    <row r="848" spans="1:2" x14ac:dyDescent="0.25">
      <c r="A848" s="14" t="s">
        <v>1249</v>
      </c>
      <c r="B848" s="13" t="s">
        <v>2004</v>
      </c>
    </row>
    <row r="849" spans="1:2" x14ac:dyDescent="0.25">
      <c r="A849" s="14" t="s">
        <v>1250</v>
      </c>
      <c r="B849" s="13" t="s">
        <v>1636</v>
      </c>
    </row>
    <row r="850" spans="1:2" x14ac:dyDescent="0.25">
      <c r="A850" s="14" t="s">
        <v>1251</v>
      </c>
      <c r="B850" s="13" t="s">
        <v>1636</v>
      </c>
    </row>
    <row r="851" spans="1:2" x14ac:dyDescent="0.25">
      <c r="A851" s="14" t="s">
        <v>1252</v>
      </c>
      <c r="B851" s="13" t="s">
        <v>2005</v>
      </c>
    </row>
    <row r="852" spans="1:2" x14ac:dyDescent="0.25">
      <c r="A852" s="14" t="s">
        <v>1253</v>
      </c>
      <c r="B852" s="13" t="s">
        <v>2006</v>
      </c>
    </row>
    <row r="853" spans="1:2" x14ac:dyDescent="0.25">
      <c r="A853" s="14" t="s">
        <v>519</v>
      </c>
      <c r="B853" s="13" t="s">
        <v>2007</v>
      </c>
    </row>
    <row r="854" spans="1:2" x14ac:dyDescent="0.25">
      <c r="A854" s="14" t="s">
        <v>1254</v>
      </c>
      <c r="B854" s="13" t="s">
        <v>2008</v>
      </c>
    </row>
    <row r="855" spans="1:2" x14ac:dyDescent="0.25">
      <c r="A855" s="14" t="s">
        <v>1255</v>
      </c>
      <c r="B855" s="13" t="s">
        <v>2007</v>
      </c>
    </row>
    <row r="856" spans="1:2" x14ac:dyDescent="0.25">
      <c r="A856" s="14" t="s">
        <v>1256</v>
      </c>
      <c r="B856" s="13" t="s">
        <v>1785</v>
      </c>
    </row>
    <row r="857" spans="1:2" x14ac:dyDescent="0.25">
      <c r="A857" s="14" t="s">
        <v>1257</v>
      </c>
      <c r="B857" s="13" t="s">
        <v>2009</v>
      </c>
    </row>
    <row r="858" spans="1:2" x14ac:dyDescent="0.25">
      <c r="A858" s="14" t="s">
        <v>1258</v>
      </c>
      <c r="B858" s="13" t="s">
        <v>2010</v>
      </c>
    </row>
    <row r="859" spans="1:2" x14ac:dyDescent="0.25">
      <c r="A859" s="14" t="s">
        <v>1259</v>
      </c>
      <c r="B859" s="13" t="s">
        <v>2011</v>
      </c>
    </row>
    <row r="860" spans="1:2" x14ac:dyDescent="0.25">
      <c r="A860" s="14" t="s">
        <v>1260</v>
      </c>
      <c r="B860" s="13" t="s">
        <v>1785</v>
      </c>
    </row>
    <row r="861" spans="1:2" x14ac:dyDescent="0.25">
      <c r="A861" s="14" t="s">
        <v>1261</v>
      </c>
      <c r="B861" s="13" t="s">
        <v>2012</v>
      </c>
    </row>
    <row r="862" spans="1:2" x14ac:dyDescent="0.25">
      <c r="A862" s="14" t="s">
        <v>1262</v>
      </c>
      <c r="B862" s="13" t="s">
        <v>2013</v>
      </c>
    </row>
    <row r="863" spans="1:2" x14ac:dyDescent="0.25">
      <c r="A863" s="14" t="s">
        <v>1263</v>
      </c>
      <c r="B863" s="13" t="s">
        <v>2014</v>
      </c>
    </row>
    <row r="864" spans="1:2" x14ac:dyDescent="0.25">
      <c r="A864" s="14" t="s">
        <v>2166</v>
      </c>
      <c r="B864" s="13" t="s">
        <v>2167</v>
      </c>
    </row>
    <row r="865" spans="1:2" x14ac:dyDescent="0.25">
      <c r="A865" s="14" t="s">
        <v>1264</v>
      </c>
      <c r="B865" s="13" t="s">
        <v>1599</v>
      </c>
    </row>
    <row r="866" spans="1:2" x14ac:dyDescent="0.25">
      <c r="A866" s="14" t="s">
        <v>1265</v>
      </c>
      <c r="B866" s="13" t="s">
        <v>1690</v>
      </c>
    </row>
    <row r="867" spans="1:2" x14ac:dyDescent="0.25">
      <c r="A867" s="14" t="s">
        <v>523</v>
      </c>
      <c r="B867" s="13" t="s">
        <v>1896</v>
      </c>
    </row>
    <row r="868" spans="1:2" x14ac:dyDescent="0.25">
      <c r="A868" s="14" t="s">
        <v>1266</v>
      </c>
      <c r="B868" s="13" t="s">
        <v>2015</v>
      </c>
    </row>
    <row r="869" spans="1:2" x14ac:dyDescent="0.25">
      <c r="A869" s="14" t="s">
        <v>1267</v>
      </c>
      <c r="B869" s="13" t="s">
        <v>1896</v>
      </c>
    </row>
    <row r="870" spans="1:2" x14ac:dyDescent="0.25">
      <c r="A870" s="14" t="s">
        <v>1268</v>
      </c>
      <c r="B870" s="13" t="s">
        <v>1904</v>
      </c>
    </row>
    <row r="871" spans="1:2" x14ac:dyDescent="0.25">
      <c r="A871" s="14" t="s">
        <v>1269</v>
      </c>
      <c r="B871" s="13" t="s">
        <v>1896</v>
      </c>
    </row>
    <row r="872" spans="1:2" x14ac:dyDescent="0.25">
      <c r="A872" s="14" t="s">
        <v>1270</v>
      </c>
      <c r="B872" s="13" t="s">
        <v>2016</v>
      </c>
    </row>
    <row r="873" spans="1:2" x14ac:dyDescent="0.25">
      <c r="A873" s="14" t="s">
        <v>527</v>
      </c>
      <c r="B873" s="13" t="s">
        <v>2017</v>
      </c>
    </row>
    <row r="874" spans="1:2" x14ac:dyDescent="0.25">
      <c r="A874" s="14" t="s">
        <v>1271</v>
      </c>
      <c r="B874" s="13" t="s">
        <v>2018</v>
      </c>
    </row>
    <row r="875" spans="1:2" x14ac:dyDescent="0.25">
      <c r="A875" s="14" t="s">
        <v>531</v>
      </c>
      <c r="B875" s="13" t="s">
        <v>2019</v>
      </c>
    </row>
    <row r="876" spans="1:2" x14ac:dyDescent="0.25">
      <c r="A876" s="14" t="s">
        <v>1272</v>
      </c>
      <c r="B876" s="13" t="s">
        <v>1615</v>
      </c>
    </row>
    <row r="877" spans="1:2" x14ac:dyDescent="0.25">
      <c r="A877" s="14" t="s">
        <v>1273</v>
      </c>
      <c r="B877" s="13" t="s">
        <v>1615</v>
      </c>
    </row>
    <row r="878" spans="1:2" x14ac:dyDescent="0.25">
      <c r="A878" s="14" t="s">
        <v>1274</v>
      </c>
      <c r="B878" s="13" t="s">
        <v>2020</v>
      </c>
    </row>
    <row r="879" spans="1:2" x14ac:dyDescent="0.25">
      <c r="A879" s="14" t="s">
        <v>1275</v>
      </c>
      <c r="B879" s="13" t="s">
        <v>2021</v>
      </c>
    </row>
    <row r="880" spans="1:2" x14ac:dyDescent="0.25">
      <c r="A880" s="14" t="s">
        <v>1276</v>
      </c>
      <c r="B880" s="13" t="s">
        <v>2022</v>
      </c>
    </row>
    <row r="881" spans="1:2" x14ac:dyDescent="0.25">
      <c r="A881" s="14" t="s">
        <v>1277</v>
      </c>
      <c r="B881" s="13" t="s">
        <v>2023</v>
      </c>
    </row>
    <row r="882" spans="1:2" x14ac:dyDescent="0.25">
      <c r="A882" s="14" t="s">
        <v>1278</v>
      </c>
      <c r="B882" s="13" t="s">
        <v>1517</v>
      </c>
    </row>
    <row r="883" spans="1:2" x14ac:dyDescent="0.25">
      <c r="A883" s="14" t="s">
        <v>1279</v>
      </c>
      <c r="B883" s="13" t="s">
        <v>1517</v>
      </c>
    </row>
    <row r="884" spans="1:2" x14ac:dyDescent="0.25">
      <c r="A884" s="14" t="s">
        <v>2152</v>
      </c>
      <c r="B884" s="13" t="s">
        <v>2154</v>
      </c>
    </row>
    <row r="885" spans="1:2" x14ac:dyDescent="0.25">
      <c r="A885" s="14" t="s">
        <v>1280</v>
      </c>
      <c r="B885" s="13" t="s">
        <v>2024</v>
      </c>
    </row>
    <row r="886" spans="1:2" x14ac:dyDescent="0.25">
      <c r="A886" s="14" t="s">
        <v>1281</v>
      </c>
      <c r="B886" s="13" t="s">
        <v>2024</v>
      </c>
    </row>
    <row r="887" spans="1:2" x14ac:dyDescent="0.25">
      <c r="A887" s="14" t="s">
        <v>1282</v>
      </c>
      <c r="B887" s="13" t="s">
        <v>2025</v>
      </c>
    </row>
    <row r="888" spans="1:2" x14ac:dyDescent="0.25">
      <c r="A888" s="14" t="s">
        <v>1283</v>
      </c>
      <c r="B888" s="13" t="s">
        <v>2026</v>
      </c>
    </row>
    <row r="889" spans="1:2" x14ac:dyDescent="0.25">
      <c r="A889" s="14" t="s">
        <v>1283</v>
      </c>
      <c r="B889" s="13" t="s">
        <v>2027</v>
      </c>
    </row>
    <row r="890" spans="1:2" x14ac:dyDescent="0.25">
      <c r="A890" s="14" t="s">
        <v>1284</v>
      </c>
      <c r="B890" s="13" t="s">
        <v>1700</v>
      </c>
    </row>
    <row r="891" spans="1:2" x14ac:dyDescent="0.25">
      <c r="A891" s="14" t="s">
        <v>1285</v>
      </c>
      <c r="B891" s="13" t="s">
        <v>2028</v>
      </c>
    </row>
    <row r="892" spans="1:2" x14ac:dyDescent="0.25">
      <c r="A892" s="14" t="s">
        <v>1286</v>
      </c>
      <c r="B892" s="13" t="s">
        <v>2029</v>
      </c>
    </row>
    <row r="893" spans="1:2" x14ac:dyDescent="0.25">
      <c r="A893" s="14" t="s">
        <v>1287</v>
      </c>
      <c r="B893" s="13" t="s">
        <v>2030</v>
      </c>
    </row>
    <row r="894" spans="1:2" x14ac:dyDescent="0.25">
      <c r="A894" s="14" t="s">
        <v>1288</v>
      </c>
      <c r="B894" s="13" t="s">
        <v>2031</v>
      </c>
    </row>
    <row r="895" spans="1:2" x14ac:dyDescent="0.25">
      <c r="A895" s="14" t="s">
        <v>1289</v>
      </c>
      <c r="B895" s="13" t="s">
        <v>2032</v>
      </c>
    </row>
    <row r="896" spans="1:2" x14ac:dyDescent="0.25">
      <c r="A896" s="14" t="s">
        <v>1290</v>
      </c>
      <c r="B896" s="13" t="s">
        <v>2032</v>
      </c>
    </row>
    <row r="897" spans="1:2" x14ac:dyDescent="0.25">
      <c r="A897" s="14" t="s">
        <v>1291</v>
      </c>
      <c r="B897" s="13" t="s">
        <v>2033</v>
      </c>
    </row>
    <row r="898" spans="1:2" x14ac:dyDescent="0.25">
      <c r="A898" s="14" t="s">
        <v>1292</v>
      </c>
      <c r="B898" s="13" t="s">
        <v>2033</v>
      </c>
    </row>
    <row r="899" spans="1:2" x14ac:dyDescent="0.25">
      <c r="A899" s="14" t="s">
        <v>1293</v>
      </c>
      <c r="B899" s="13" t="s">
        <v>2034</v>
      </c>
    </row>
    <row r="900" spans="1:2" x14ac:dyDescent="0.25">
      <c r="A900" s="14" t="s">
        <v>1294</v>
      </c>
      <c r="B900" s="13" t="s">
        <v>2035</v>
      </c>
    </row>
    <row r="901" spans="1:2" x14ac:dyDescent="0.25">
      <c r="A901" s="14" t="s">
        <v>1295</v>
      </c>
      <c r="B901" s="13" t="s">
        <v>2035</v>
      </c>
    </row>
    <row r="902" spans="1:2" x14ac:dyDescent="0.25">
      <c r="A902" s="14" t="s">
        <v>1296</v>
      </c>
      <c r="B902" s="13" t="s">
        <v>2035</v>
      </c>
    </row>
    <row r="903" spans="1:2" x14ac:dyDescent="0.25">
      <c r="A903" s="14" t="s">
        <v>1297</v>
      </c>
      <c r="B903" s="13" t="s">
        <v>2035</v>
      </c>
    </row>
    <row r="904" spans="1:2" x14ac:dyDescent="0.25">
      <c r="A904" s="14" t="s">
        <v>1298</v>
      </c>
      <c r="B904" s="13" t="s">
        <v>2034</v>
      </c>
    </row>
    <row r="905" spans="1:2" x14ac:dyDescent="0.25">
      <c r="A905" s="14" t="s">
        <v>1299</v>
      </c>
      <c r="B905" s="13" t="s">
        <v>2033</v>
      </c>
    </row>
    <row r="906" spans="1:2" x14ac:dyDescent="0.25">
      <c r="A906" s="14" t="s">
        <v>1300</v>
      </c>
      <c r="B906" s="13" t="s">
        <v>2034</v>
      </c>
    </row>
    <row r="907" spans="1:2" x14ac:dyDescent="0.25">
      <c r="A907" s="14" t="s">
        <v>1301</v>
      </c>
      <c r="B907" s="13" t="s">
        <v>2034</v>
      </c>
    </row>
    <row r="908" spans="1:2" x14ac:dyDescent="0.25">
      <c r="A908" s="14" t="s">
        <v>1302</v>
      </c>
      <c r="B908" s="13" t="s">
        <v>1954</v>
      </c>
    </row>
    <row r="909" spans="1:2" x14ac:dyDescent="0.25">
      <c r="A909" s="14" t="s">
        <v>1303</v>
      </c>
      <c r="B909" s="13" t="s">
        <v>1954</v>
      </c>
    </row>
    <row r="910" spans="1:2" x14ac:dyDescent="0.25">
      <c r="A910" s="14" t="s">
        <v>1304</v>
      </c>
      <c r="B910" s="13" t="s">
        <v>1954</v>
      </c>
    </row>
    <row r="911" spans="1:2" x14ac:dyDescent="0.25">
      <c r="A911" s="14" t="s">
        <v>1305</v>
      </c>
      <c r="B911" s="13" t="s">
        <v>1954</v>
      </c>
    </row>
    <row r="912" spans="1:2" x14ac:dyDescent="0.25">
      <c r="A912" s="14" t="s">
        <v>1306</v>
      </c>
      <c r="B912" s="13" t="s">
        <v>1677</v>
      </c>
    </row>
    <row r="913" spans="1:2" x14ac:dyDescent="0.25">
      <c r="A913" s="14" t="s">
        <v>1307</v>
      </c>
      <c r="B913" s="13" t="s">
        <v>2036</v>
      </c>
    </row>
    <row r="914" spans="1:2" x14ac:dyDescent="0.25">
      <c r="A914" s="14" t="s">
        <v>1308</v>
      </c>
      <c r="B914" s="13" t="s">
        <v>2037</v>
      </c>
    </row>
    <row r="915" spans="1:2" x14ac:dyDescent="0.25">
      <c r="A915" s="14" t="s">
        <v>2163</v>
      </c>
      <c r="B915" s="13" t="s">
        <v>2164</v>
      </c>
    </row>
    <row r="916" spans="1:2" x14ac:dyDescent="0.25">
      <c r="A916" s="14" t="s">
        <v>1309</v>
      </c>
      <c r="B916" s="13" t="s">
        <v>2038</v>
      </c>
    </row>
    <row r="917" spans="1:2" x14ac:dyDescent="0.25">
      <c r="A917" s="14" t="s">
        <v>1310</v>
      </c>
      <c r="B917" s="13" t="s">
        <v>2039</v>
      </c>
    </row>
    <row r="918" spans="1:2" x14ac:dyDescent="0.25">
      <c r="A918" s="14" t="s">
        <v>1311</v>
      </c>
      <c r="B918" s="13" t="s">
        <v>2040</v>
      </c>
    </row>
    <row r="919" spans="1:2" x14ac:dyDescent="0.25">
      <c r="A919" s="14" t="s">
        <v>1312</v>
      </c>
      <c r="B919" s="13" t="s">
        <v>2041</v>
      </c>
    </row>
    <row r="920" spans="1:2" x14ac:dyDescent="0.25">
      <c r="A920" s="14" t="s">
        <v>1313</v>
      </c>
      <c r="B920" s="13" t="s">
        <v>2042</v>
      </c>
    </row>
    <row r="921" spans="1:2" x14ac:dyDescent="0.25">
      <c r="A921" s="14" t="s">
        <v>1314</v>
      </c>
      <c r="B921" s="13" t="s">
        <v>2043</v>
      </c>
    </row>
    <row r="922" spans="1:2" x14ac:dyDescent="0.25">
      <c r="A922" s="14" t="s">
        <v>1315</v>
      </c>
      <c r="B922" s="13" t="s">
        <v>2044</v>
      </c>
    </row>
    <row r="923" spans="1:2" x14ac:dyDescent="0.25">
      <c r="A923" s="14" t="s">
        <v>1316</v>
      </c>
      <c r="B923" s="13" t="s">
        <v>2045</v>
      </c>
    </row>
    <row r="924" spans="1:2" x14ac:dyDescent="0.25">
      <c r="A924" s="14" t="s">
        <v>544</v>
      </c>
      <c r="B924" s="13" t="s">
        <v>2046</v>
      </c>
    </row>
    <row r="925" spans="1:2" x14ac:dyDescent="0.25">
      <c r="A925" s="14" t="s">
        <v>1317</v>
      </c>
      <c r="B925" s="13" t="s">
        <v>2047</v>
      </c>
    </row>
    <row r="926" spans="1:2" x14ac:dyDescent="0.25">
      <c r="A926" s="14" t="s">
        <v>1318</v>
      </c>
      <c r="B926" s="13" t="s">
        <v>2047</v>
      </c>
    </row>
    <row r="927" spans="1:2" x14ac:dyDescent="0.25">
      <c r="A927" s="14" t="s">
        <v>1319</v>
      </c>
      <c r="B927" s="13" t="s">
        <v>1609</v>
      </c>
    </row>
    <row r="928" spans="1:2" x14ac:dyDescent="0.25">
      <c r="A928" s="14" t="s">
        <v>1320</v>
      </c>
      <c r="B928" s="13" t="s">
        <v>1609</v>
      </c>
    </row>
    <row r="929" spans="1:2" x14ac:dyDescent="0.25">
      <c r="A929" s="14" t="s">
        <v>1321</v>
      </c>
      <c r="B929" s="13" t="s">
        <v>2048</v>
      </c>
    </row>
    <row r="930" spans="1:2" x14ac:dyDescent="0.25">
      <c r="A930" s="14" t="s">
        <v>1322</v>
      </c>
      <c r="B930" s="13" t="s">
        <v>1609</v>
      </c>
    </row>
    <row r="931" spans="1:2" x14ac:dyDescent="0.25">
      <c r="A931" s="14" t="s">
        <v>1323</v>
      </c>
      <c r="B931" s="13" t="s">
        <v>1609</v>
      </c>
    </row>
    <row r="932" spans="1:2" x14ac:dyDescent="0.25">
      <c r="A932" s="14" t="s">
        <v>1324</v>
      </c>
      <c r="B932" s="13" t="s">
        <v>2049</v>
      </c>
    </row>
    <row r="933" spans="1:2" x14ac:dyDescent="0.25">
      <c r="A933" s="14" t="s">
        <v>1325</v>
      </c>
      <c r="B933" s="13" t="s">
        <v>1609</v>
      </c>
    </row>
    <row r="934" spans="1:2" x14ac:dyDescent="0.25">
      <c r="A934" s="14" t="s">
        <v>1326</v>
      </c>
      <c r="B934" s="13" t="s">
        <v>1609</v>
      </c>
    </row>
    <row r="935" spans="1:2" x14ac:dyDescent="0.25">
      <c r="A935" s="14" t="s">
        <v>1327</v>
      </c>
      <c r="B935" s="13" t="s">
        <v>2050</v>
      </c>
    </row>
    <row r="936" spans="1:2" x14ac:dyDescent="0.25">
      <c r="A936" s="14" t="s">
        <v>1328</v>
      </c>
      <c r="B936" s="13" t="s">
        <v>2049</v>
      </c>
    </row>
    <row r="937" spans="1:2" x14ac:dyDescent="0.25">
      <c r="A937" s="14" t="s">
        <v>2153</v>
      </c>
      <c r="B937" s="13" t="s">
        <v>2155</v>
      </c>
    </row>
    <row r="938" spans="1:2" x14ac:dyDescent="0.25">
      <c r="A938" s="14" t="s">
        <v>1329</v>
      </c>
      <c r="B938" s="13" t="s">
        <v>1609</v>
      </c>
    </row>
    <row r="939" spans="1:2" x14ac:dyDescent="0.25">
      <c r="A939" s="14" t="s">
        <v>1330</v>
      </c>
      <c r="B939" s="13" t="s">
        <v>1832</v>
      </c>
    </row>
    <row r="940" spans="1:2" x14ac:dyDescent="0.25">
      <c r="A940" s="14" t="s">
        <v>1331</v>
      </c>
      <c r="B940" s="13" t="s">
        <v>2051</v>
      </c>
    </row>
    <row r="941" spans="1:2" x14ac:dyDescent="0.25">
      <c r="A941" s="14" t="s">
        <v>1332</v>
      </c>
      <c r="B941" s="13" t="s">
        <v>2052</v>
      </c>
    </row>
    <row r="942" spans="1:2" x14ac:dyDescent="0.25">
      <c r="A942" s="14" t="s">
        <v>1333</v>
      </c>
      <c r="B942" s="13" t="s">
        <v>2053</v>
      </c>
    </row>
    <row r="943" spans="1:2" x14ac:dyDescent="0.25">
      <c r="A943" s="14" t="s">
        <v>1334</v>
      </c>
      <c r="B943" s="13" t="s">
        <v>2054</v>
      </c>
    </row>
    <row r="944" spans="1:2" x14ac:dyDescent="0.25">
      <c r="A944" s="14" t="s">
        <v>1335</v>
      </c>
      <c r="B944" s="13" t="s">
        <v>2055</v>
      </c>
    </row>
    <row r="945" spans="1:2" x14ac:dyDescent="0.25">
      <c r="A945" s="14" t="s">
        <v>1336</v>
      </c>
      <c r="B945" s="13" t="s">
        <v>2056</v>
      </c>
    </row>
    <row r="946" spans="1:2" x14ac:dyDescent="0.25">
      <c r="A946" s="14" t="s">
        <v>1337</v>
      </c>
      <c r="B946" s="13" t="s">
        <v>2056</v>
      </c>
    </row>
    <row r="947" spans="1:2" x14ac:dyDescent="0.25">
      <c r="A947" s="14" t="s">
        <v>1338</v>
      </c>
      <c r="B947" s="13" t="s">
        <v>2057</v>
      </c>
    </row>
    <row r="948" spans="1:2" x14ac:dyDescent="0.25">
      <c r="A948" s="14" t="s">
        <v>1339</v>
      </c>
      <c r="B948" s="13" t="s">
        <v>2056</v>
      </c>
    </row>
    <row r="949" spans="1:2" x14ac:dyDescent="0.25">
      <c r="A949" s="14" t="s">
        <v>1340</v>
      </c>
      <c r="B949" s="13" t="s">
        <v>2058</v>
      </c>
    </row>
    <row r="950" spans="1:2" x14ac:dyDescent="0.25">
      <c r="A950" s="14" t="s">
        <v>1341</v>
      </c>
      <c r="B950" s="13" t="s">
        <v>2059</v>
      </c>
    </row>
    <row r="951" spans="1:2" x14ac:dyDescent="0.25">
      <c r="A951" s="14" t="s">
        <v>1342</v>
      </c>
      <c r="B951" s="13" t="s">
        <v>2060</v>
      </c>
    </row>
    <row r="952" spans="1:2" x14ac:dyDescent="0.25">
      <c r="A952" s="14" t="s">
        <v>1343</v>
      </c>
      <c r="B952" s="13" t="s">
        <v>1581</v>
      </c>
    </row>
    <row r="953" spans="1:2" x14ac:dyDescent="0.25">
      <c r="A953" s="14" t="s">
        <v>1344</v>
      </c>
      <c r="B953" s="13" t="s">
        <v>2061</v>
      </c>
    </row>
    <row r="954" spans="1:2" x14ac:dyDescent="0.25">
      <c r="A954" s="14" t="s">
        <v>1345</v>
      </c>
      <c r="B954" s="13" t="s">
        <v>1574</v>
      </c>
    </row>
    <row r="955" spans="1:2" x14ac:dyDescent="0.25">
      <c r="A955" s="14" t="s">
        <v>1345</v>
      </c>
      <c r="B955" s="13" t="s">
        <v>1558</v>
      </c>
    </row>
    <row r="956" spans="1:2" x14ac:dyDescent="0.25">
      <c r="A956" s="14" t="s">
        <v>1346</v>
      </c>
      <c r="B956" s="13" t="s">
        <v>1558</v>
      </c>
    </row>
    <row r="957" spans="1:2" x14ac:dyDescent="0.25">
      <c r="A957" s="14" t="s">
        <v>1347</v>
      </c>
      <c r="B957" s="13" t="s">
        <v>1558</v>
      </c>
    </row>
    <row r="958" spans="1:2" x14ac:dyDescent="0.25">
      <c r="A958" s="14" t="s">
        <v>1348</v>
      </c>
      <c r="B958" s="13" t="s">
        <v>2062</v>
      </c>
    </row>
    <row r="959" spans="1:2" x14ac:dyDescent="0.25">
      <c r="A959" s="14" t="s">
        <v>2261</v>
      </c>
      <c r="B959" s="13" t="s">
        <v>2063</v>
      </c>
    </row>
    <row r="960" spans="1:2" x14ac:dyDescent="0.25">
      <c r="A960" s="14" t="s">
        <v>547</v>
      </c>
      <c r="B960" s="13" t="s">
        <v>2064</v>
      </c>
    </row>
    <row r="961" spans="1:2" x14ac:dyDescent="0.25">
      <c r="A961" s="14" t="s">
        <v>1349</v>
      </c>
      <c r="B961" s="13" t="s">
        <v>2004</v>
      </c>
    </row>
    <row r="962" spans="1:2" x14ac:dyDescent="0.25">
      <c r="A962" s="14" t="s">
        <v>1350</v>
      </c>
      <c r="B962" s="13" t="s">
        <v>2065</v>
      </c>
    </row>
    <row r="963" spans="1:2" x14ac:dyDescent="0.25">
      <c r="A963" s="14" t="s">
        <v>1351</v>
      </c>
      <c r="B963" s="13" t="s">
        <v>2004</v>
      </c>
    </row>
    <row r="964" spans="1:2" x14ac:dyDescent="0.25">
      <c r="A964" s="14" t="s">
        <v>549</v>
      </c>
      <c r="B964" s="13" t="s">
        <v>552</v>
      </c>
    </row>
    <row r="965" spans="1:2" x14ac:dyDescent="0.25">
      <c r="A965" s="14" t="s">
        <v>1352</v>
      </c>
      <c r="B965" s="13" t="s">
        <v>552</v>
      </c>
    </row>
    <row r="966" spans="1:2" x14ac:dyDescent="0.25">
      <c r="A966" s="14" t="s">
        <v>1353</v>
      </c>
      <c r="B966" s="13" t="s">
        <v>2066</v>
      </c>
    </row>
    <row r="967" spans="1:2" x14ac:dyDescent="0.25">
      <c r="A967" s="14" t="s">
        <v>1354</v>
      </c>
      <c r="B967" s="13" t="s">
        <v>2067</v>
      </c>
    </row>
    <row r="968" spans="1:2" x14ac:dyDescent="0.25">
      <c r="A968" s="14" t="s">
        <v>1355</v>
      </c>
      <c r="B968" s="13" t="s">
        <v>2068</v>
      </c>
    </row>
    <row r="969" spans="1:2" x14ac:dyDescent="0.25">
      <c r="A969" s="14" t="s">
        <v>1356</v>
      </c>
      <c r="B969" s="13" t="s">
        <v>1646</v>
      </c>
    </row>
    <row r="970" spans="1:2" x14ac:dyDescent="0.25">
      <c r="A970" s="14" t="s">
        <v>553</v>
      </c>
      <c r="B970" s="13" t="s">
        <v>2069</v>
      </c>
    </row>
    <row r="971" spans="1:2" x14ac:dyDescent="0.25">
      <c r="A971" s="14" t="s">
        <v>1357</v>
      </c>
      <c r="B971" s="13" t="s">
        <v>2070</v>
      </c>
    </row>
    <row r="972" spans="1:2" x14ac:dyDescent="0.25">
      <c r="A972" s="14" t="s">
        <v>1358</v>
      </c>
      <c r="B972" s="13" t="s">
        <v>2071</v>
      </c>
    </row>
    <row r="973" spans="1:2" x14ac:dyDescent="0.25">
      <c r="A973" s="14" t="s">
        <v>556</v>
      </c>
      <c r="B973" s="13" t="s">
        <v>2072</v>
      </c>
    </row>
    <row r="974" spans="1:2" x14ac:dyDescent="0.25">
      <c r="A974" s="14" t="s">
        <v>1359</v>
      </c>
      <c r="B974" s="13" t="s">
        <v>2073</v>
      </c>
    </row>
    <row r="975" spans="1:2" x14ac:dyDescent="0.25">
      <c r="A975" s="14" t="s">
        <v>1360</v>
      </c>
      <c r="B975" s="13" t="s">
        <v>2074</v>
      </c>
    </row>
    <row r="976" spans="1:2" x14ac:dyDescent="0.25">
      <c r="A976" s="14" t="s">
        <v>1361</v>
      </c>
      <c r="B976" s="13" t="s">
        <v>1866</v>
      </c>
    </row>
    <row r="977" spans="1:2" x14ac:dyDescent="0.25">
      <c r="A977" s="14" t="s">
        <v>1362</v>
      </c>
      <c r="B977" s="13" t="s">
        <v>1731</v>
      </c>
    </row>
    <row r="978" spans="1:2" x14ac:dyDescent="0.25">
      <c r="A978" s="14" t="s">
        <v>562</v>
      </c>
      <c r="B978" s="13" t="s">
        <v>2075</v>
      </c>
    </row>
    <row r="979" spans="1:2" x14ac:dyDescent="0.25">
      <c r="A979" s="14" t="s">
        <v>1363</v>
      </c>
      <c r="B979" s="13" t="s">
        <v>2076</v>
      </c>
    </row>
    <row r="980" spans="1:2" x14ac:dyDescent="0.25">
      <c r="A980" s="14" t="s">
        <v>1364</v>
      </c>
      <c r="B980" s="13" t="s">
        <v>2075</v>
      </c>
    </row>
    <row r="981" spans="1:2" x14ac:dyDescent="0.25">
      <c r="A981" s="14" t="s">
        <v>1365</v>
      </c>
      <c r="B981" s="13" t="s">
        <v>2077</v>
      </c>
    </row>
    <row r="982" spans="1:2" x14ac:dyDescent="0.25">
      <c r="A982" s="14" t="s">
        <v>1366</v>
      </c>
      <c r="B982" s="13" t="s">
        <v>2078</v>
      </c>
    </row>
    <row r="983" spans="1:2" x14ac:dyDescent="0.25">
      <c r="A983" s="14" t="s">
        <v>1367</v>
      </c>
      <c r="B983" s="13" t="s">
        <v>2079</v>
      </c>
    </row>
    <row r="984" spans="1:2" x14ac:dyDescent="0.25">
      <c r="A984" s="14" t="s">
        <v>1368</v>
      </c>
      <c r="B984" s="13" t="s">
        <v>2080</v>
      </c>
    </row>
    <row r="985" spans="1:2" x14ac:dyDescent="0.25">
      <c r="A985" s="14" t="s">
        <v>1369</v>
      </c>
      <c r="B985" s="13" t="s">
        <v>2081</v>
      </c>
    </row>
    <row r="986" spans="1:2" x14ac:dyDescent="0.25">
      <c r="A986" s="14" t="s">
        <v>1370</v>
      </c>
      <c r="B986" s="13" t="s">
        <v>2082</v>
      </c>
    </row>
    <row r="987" spans="1:2" x14ac:dyDescent="0.25">
      <c r="A987" s="14" t="s">
        <v>1371</v>
      </c>
      <c r="B987" s="13" t="s">
        <v>2083</v>
      </c>
    </row>
    <row r="988" spans="1:2" x14ac:dyDescent="0.25">
      <c r="A988" s="14" t="s">
        <v>1372</v>
      </c>
      <c r="B988" s="13" t="s">
        <v>2084</v>
      </c>
    </row>
    <row r="989" spans="1:2" x14ac:dyDescent="0.25">
      <c r="A989" s="14" t="s">
        <v>1373</v>
      </c>
      <c r="B989" s="13" t="s">
        <v>2085</v>
      </c>
    </row>
    <row r="990" spans="1:2" x14ac:dyDescent="0.25">
      <c r="A990" s="14" t="s">
        <v>1374</v>
      </c>
      <c r="B990" s="13" t="s">
        <v>1999</v>
      </c>
    </row>
    <row r="991" spans="1:2" x14ac:dyDescent="0.25">
      <c r="A991" s="14" t="s">
        <v>1375</v>
      </c>
      <c r="B991" s="13" t="s">
        <v>2086</v>
      </c>
    </row>
    <row r="992" spans="1:2" x14ac:dyDescent="0.25">
      <c r="A992" s="14" t="s">
        <v>1376</v>
      </c>
      <c r="B992" s="13" t="s">
        <v>1896</v>
      </c>
    </row>
    <row r="993" spans="1:2" x14ac:dyDescent="0.25">
      <c r="A993" s="14" t="s">
        <v>1377</v>
      </c>
      <c r="B993" s="13" t="s">
        <v>1910</v>
      </c>
    </row>
    <row r="994" spans="1:2" x14ac:dyDescent="0.25">
      <c r="A994" s="14" t="s">
        <v>565</v>
      </c>
      <c r="B994" s="13" t="s">
        <v>1738</v>
      </c>
    </row>
    <row r="995" spans="1:2" x14ac:dyDescent="0.25">
      <c r="A995" s="14" t="s">
        <v>567</v>
      </c>
      <c r="B995" s="13" t="s">
        <v>2087</v>
      </c>
    </row>
    <row r="996" spans="1:2" x14ac:dyDescent="0.25">
      <c r="A996" s="14" t="s">
        <v>1378</v>
      </c>
      <c r="B996" s="13" t="s">
        <v>1866</v>
      </c>
    </row>
    <row r="997" spans="1:2" x14ac:dyDescent="0.25">
      <c r="A997" s="14" t="s">
        <v>1379</v>
      </c>
      <c r="B997" s="13" t="s">
        <v>1471</v>
      </c>
    </row>
    <row r="998" spans="1:2" x14ac:dyDescent="0.25">
      <c r="A998" s="14" t="s">
        <v>2262</v>
      </c>
      <c r="B998" s="13" t="s">
        <v>2088</v>
      </c>
    </row>
    <row r="999" spans="1:2" x14ac:dyDescent="0.25">
      <c r="A999" s="14" t="s">
        <v>569</v>
      </c>
      <c r="B999" s="13" t="s">
        <v>2089</v>
      </c>
    </row>
    <row r="1000" spans="1:2" x14ac:dyDescent="0.25">
      <c r="A1000" s="14" t="s">
        <v>1380</v>
      </c>
      <c r="B1000" s="13" t="s">
        <v>2090</v>
      </c>
    </row>
    <row r="1001" spans="1:2" x14ac:dyDescent="0.25">
      <c r="A1001" s="14" t="s">
        <v>1381</v>
      </c>
      <c r="B1001" s="13" t="s">
        <v>2089</v>
      </c>
    </row>
    <row r="1002" spans="1:2" x14ac:dyDescent="0.25">
      <c r="A1002" s="14" t="s">
        <v>572</v>
      </c>
      <c r="B1002" s="13" t="s">
        <v>1595</v>
      </c>
    </row>
    <row r="1003" spans="1:2" x14ac:dyDescent="0.25">
      <c r="A1003" s="14" t="s">
        <v>1382</v>
      </c>
      <c r="B1003" s="13" t="s">
        <v>2091</v>
      </c>
    </row>
    <row r="1004" spans="1:2" x14ac:dyDescent="0.25">
      <c r="A1004" s="14" t="s">
        <v>1383</v>
      </c>
      <c r="B1004" s="13" t="s">
        <v>2092</v>
      </c>
    </row>
    <row r="1005" spans="1:2" x14ac:dyDescent="0.25">
      <c r="A1005" s="14" t="s">
        <v>1384</v>
      </c>
      <c r="B1005" s="13" t="s">
        <v>2093</v>
      </c>
    </row>
    <row r="1006" spans="1:2" x14ac:dyDescent="0.25">
      <c r="A1006" s="14" t="s">
        <v>1385</v>
      </c>
      <c r="B1006" s="13" t="s">
        <v>2094</v>
      </c>
    </row>
    <row r="1007" spans="1:2" x14ac:dyDescent="0.25">
      <c r="A1007" s="14" t="s">
        <v>1390</v>
      </c>
      <c r="B1007" s="13" t="s">
        <v>2095</v>
      </c>
    </row>
    <row r="1008" spans="1:2" x14ac:dyDescent="0.25">
      <c r="A1008" s="14" t="s">
        <v>1386</v>
      </c>
      <c r="B1008" s="13" t="s">
        <v>2096</v>
      </c>
    </row>
    <row r="1009" spans="1:2" x14ac:dyDescent="0.25">
      <c r="A1009" s="14" t="s">
        <v>1387</v>
      </c>
      <c r="B1009" s="13" t="s">
        <v>2097</v>
      </c>
    </row>
    <row r="1010" spans="1:2" x14ac:dyDescent="0.25">
      <c r="A1010" s="14" t="s">
        <v>1388</v>
      </c>
      <c r="B1010" s="13" t="s">
        <v>2095</v>
      </c>
    </row>
    <row r="1011" spans="1:2" x14ac:dyDescent="0.25">
      <c r="A1011" s="14" t="s">
        <v>1389</v>
      </c>
      <c r="B1011" s="13" t="s">
        <v>1910</v>
      </c>
    </row>
    <row r="1012" spans="1:2" x14ac:dyDescent="0.25">
      <c r="A1012" s="14" t="s">
        <v>2263</v>
      </c>
      <c r="B1012" s="13" t="s">
        <v>2098</v>
      </c>
    </row>
    <row r="1013" spans="1:2" x14ac:dyDescent="0.25">
      <c r="A1013" s="14" t="s">
        <v>2264</v>
      </c>
      <c r="B1013" s="13" t="s">
        <v>1960</v>
      </c>
    </row>
    <row r="1014" spans="1:2" x14ac:dyDescent="0.25">
      <c r="A1014" s="14" t="s">
        <v>1391</v>
      </c>
      <c r="B1014" s="13" t="s">
        <v>2099</v>
      </c>
    </row>
    <row r="1015" spans="1:2" x14ac:dyDescent="0.25">
      <c r="A1015" s="14" t="s">
        <v>1392</v>
      </c>
      <c r="B1015" s="13" t="s">
        <v>2100</v>
      </c>
    </row>
    <row r="1016" spans="1:2" x14ac:dyDescent="0.25">
      <c r="A1016" s="14" t="s">
        <v>1393</v>
      </c>
      <c r="B1016" s="13" t="s">
        <v>2101</v>
      </c>
    </row>
    <row r="1017" spans="1:2" x14ac:dyDescent="0.25">
      <c r="A1017" s="14" t="s">
        <v>1394</v>
      </c>
      <c r="B1017" s="13" t="s">
        <v>1891</v>
      </c>
    </row>
    <row r="1018" spans="1:2" x14ac:dyDescent="0.25">
      <c r="A1018" s="14" t="s">
        <v>1395</v>
      </c>
      <c r="B1018" s="13" t="s">
        <v>2102</v>
      </c>
    </row>
    <row r="1019" spans="1:2" x14ac:dyDescent="0.25">
      <c r="A1019" s="14" t="s">
        <v>1396</v>
      </c>
      <c r="B1019" s="13" t="s">
        <v>2103</v>
      </c>
    </row>
    <row r="1020" spans="1:2" x14ac:dyDescent="0.25">
      <c r="A1020" s="14" t="s">
        <v>1397</v>
      </c>
      <c r="B1020" s="13" t="s">
        <v>1923</v>
      </c>
    </row>
    <row r="1021" spans="1:2" x14ac:dyDescent="0.25">
      <c r="A1021" s="14" t="s">
        <v>1398</v>
      </c>
      <c r="B1021" s="13" t="s">
        <v>2104</v>
      </c>
    </row>
    <row r="1022" spans="1:2" x14ac:dyDescent="0.25">
      <c r="A1022" s="14" t="s">
        <v>1399</v>
      </c>
      <c r="B1022" s="13" t="s">
        <v>2105</v>
      </c>
    </row>
    <row r="1023" spans="1:2" x14ac:dyDescent="0.25">
      <c r="A1023" s="14" t="s">
        <v>1400</v>
      </c>
      <c r="B1023" s="13" t="s">
        <v>2022</v>
      </c>
    </row>
    <row r="1024" spans="1:2" x14ac:dyDescent="0.25">
      <c r="A1024" s="14" t="s">
        <v>2173</v>
      </c>
      <c r="B1024" s="13" t="s">
        <v>2000</v>
      </c>
    </row>
    <row r="1025" spans="1:2" x14ac:dyDescent="0.25">
      <c r="A1025" s="14" t="s">
        <v>1401</v>
      </c>
      <c r="B1025" s="13" t="s">
        <v>2106</v>
      </c>
    </row>
    <row r="1026" spans="1:2" x14ac:dyDescent="0.25">
      <c r="A1026" s="14" t="s">
        <v>1402</v>
      </c>
      <c r="B1026" s="13" t="s">
        <v>2107</v>
      </c>
    </row>
    <row r="1027" spans="1:2" x14ac:dyDescent="0.25">
      <c r="A1027" s="14" t="s">
        <v>1403</v>
      </c>
      <c r="B1027" s="13" t="s">
        <v>1992</v>
      </c>
    </row>
    <row r="1028" spans="1:2" x14ac:dyDescent="0.25">
      <c r="A1028" s="14" t="s">
        <v>1404</v>
      </c>
      <c r="B1028" s="13" t="s">
        <v>2108</v>
      </c>
    </row>
    <row r="1029" spans="1:2" x14ac:dyDescent="0.25">
      <c r="A1029" s="14" t="s">
        <v>1405</v>
      </c>
      <c r="B1029" s="13" t="s">
        <v>2109</v>
      </c>
    </row>
    <row r="1030" spans="1:2" x14ac:dyDescent="0.25">
      <c r="A1030" s="14" t="s">
        <v>1406</v>
      </c>
      <c r="B1030" s="13" t="s">
        <v>2110</v>
      </c>
    </row>
    <row r="1031" spans="1:2" x14ac:dyDescent="0.25">
      <c r="A1031" s="14" t="s">
        <v>578</v>
      </c>
      <c r="B1031" s="13" t="s">
        <v>1811</v>
      </c>
    </row>
    <row r="1032" spans="1:2" x14ac:dyDescent="0.25">
      <c r="A1032" s="14" t="s">
        <v>1407</v>
      </c>
      <c r="B1032" s="13" t="s">
        <v>2111</v>
      </c>
    </row>
    <row r="1033" spans="1:2" x14ac:dyDescent="0.25">
      <c r="A1033" s="14" t="s">
        <v>1408</v>
      </c>
      <c r="B1033" s="13" t="s">
        <v>2112</v>
      </c>
    </row>
    <row r="1034" spans="1:2" x14ac:dyDescent="0.25">
      <c r="A1034" s="14" t="s">
        <v>1409</v>
      </c>
      <c r="B1034" s="13" t="s">
        <v>2113</v>
      </c>
    </row>
    <row r="1035" spans="1:2" x14ac:dyDescent="0.25">
      <c r="A1035" s="14" t="s">
        <v>1410</v>
      </c>
      <c r="B1035" s="13" t="s">
        <v>2114</v>
      </c>
    </row>
    <row r="1036" spans="1:2" x14ac:dyDescent="0.25">
      <c r="A1036" s="14" t="s">
        <v>1411</v>
      </c>
      <c r="B1036" s="13" t="s">
        <v>2114</v>
      </c>
    </row>
    <row r="1037" spans="1:2" x14ac:dyDescent="0.25">
      <c r="A1037" s="14" t="s">
        <v>1412</v>
      </c>
      <c r="B1037" s="13" t="s">
        <v>1488</v>
      </c>
    </row>
    <row r="1038" spans="1:2" x14ac:dyDescent="0.25">
      <c r="A1038" s="14" t="s">
        <v>1412</v>
      </c>
      <c r="B1038" s="13" t="s">
        <v>2115</v>
      </c>
    </row>
    <row r="1039" spans="1:2" x14ac:dyDescent="0.25">
      <c r="A1039" s="14" t="s">
        <v>1413</v>
      </c>
      <c r="B1039" s="13" t="s">
        <v>2116</v>
      </c>
    </row>
    <row r="1040" spans="1:2" x14ac:dyDescent="0.25">
      <c r="A1040" s="14" t="s">
        <v>1414</v>
      </c>
      <c r="B1040" s="13" t="s">
        <v>2117</v>
      </c>
    </row>
    <row r="1041" spans="1:2" x14ac:dyDescent="0.25">
      <c r="A1041" s="14" t="s">
        <v>1415</v>
      </c>
      <c r="B1041" s="13" t="s">
        <v>2117</v>
      </c>
    </row>
    <row r="1042" spans="1:2" x14ac:dyDescent="0.25">
      <c r="A1042" s="14" t="s">
        <v>1416</v>
      </c>
      <c r="B1042" s="13" t="s">
        <v>1623</v>
      </c>
    </row>
    <row r="1043" spans="1:2" x14ac:dyDescent="0.25">
      <c r="A1043" s="14" t="s">
        <v>1417</v>
      </c>
      <c r="B1043" s="13" t="s">
        <v>2118</v>
      </c>
    </row>
    <row r="1044" spans="1:2" x14ac:dyDescent="0.25">
      <c r="A1044" s="14" t="s">
        <v>1418</v>
      </c>
      <c r="B1044" s="13" t="s">
        <v>1558</v>
      </c>
    </row>
    <row r="1045" spans="1:2" x14ac:dyDescent="0.25">
      <c r="A1045" s="14" t="s">
        <v>1419</v>
      </c>
      <c r="B1045" s="13" t="s">
        <v>1486</v>
      </c>
    </row>
    <row r="1046" spans="1:2" x14ac:dyDescent="0.25">
      <c r="A1046" s="14" t="s">
        <v>1420</v>
      </c>
      <c r="B1046" s="13" t="s">
        <v>2119</v>
      </c>
    </row>
    <row r="1047" spans="1:2" x14ac:dyDescent="0.25">
      <c r="A1047" s="14" t="s">
        <v>1421</v>
      </c>
      <c r="B1047" s="13" t="s">
        <v>1958</v>
      </c>
    </row>
    <row r="1048" spans="1:2" x14ac:dyDescent="0.25">
      <c r="A1048" s="14" t="s">
        <v>1422</v>
      </c>
      <c r="B1048" s="13" t="s">
        <v>2120</v>
      </c>
    </row>
    <row r="1049" spans="1:2" x14ac:dyDescent="0.25">
      <c r="A1049" s="14" t="s">
        <v>1423</v>
      </c>
      <c r="B1049" s="13" t="s">
        <v>2120</v>
      </c>
    </row>
    <row r="1050" spans="1:2" x14ac:dyDescent="0.25">
      <c r="A1050" s="14" t="s">
        <v>1424</v>
      </c>
      <c r="B1050" s="13" t="s">
        <v>1681</v>
      </c>
    </row>
    <row r="1051" spans="1:2" x14ac:dyDescent="0.25">
      <c r="A1051" s="14" t="s">
        <v>1425</v>
      </c>
      <c r="B1051" s="13" t="s">
        <v>1681</v>
      </c>
    </row>
    <row r="1052" spans="1:2" x14ac:dyDescent="0.25">
      <c r="A1052" s="14" t="s">
        <v>1426</v>
      </c>
      <c r="B1052" s="13" t="s">
        <v>1681</v>
      </c>
    </row>
    <row r="1053" spans="1:2" x14ac:dyDescent="0.25">
      <c r="A1053" s="14" t="s">
        <v>1427</v>
      </c>
      <c r="B1053" s="13" t="s">
        <v>2121</v>
      </c>
    </row>
    <row r="1054" spans="1:2" x14ac:dyDescent="0.25">
      <c r="A1054" s="14" t="s">
        <v>1428</v>
      </c>
      <c r="B1054" s="13" t="s">
        <v>1681</v>
      </c>
    </row>
    <row r="1055" spans="1:2" x14ac:dyDescent="0.25">
      <c r="A1055" s="14" t="s">
        <v>1429</v>
      </c>
      <c r="B1055" s="13" t="s">
        <v>2122</v>
      </c>
    </row>
    <row r="1056" spans="1:2" x14ac:dyDescent="0.25">
      <c r="A1056" s="14" t="s">
        <v>1430</v>
      </c>
      <c r="B1056" s="13" t="s">
        <v>2123</v>
      </c>
    </row>
    <row r="1057" spans="1:2" x14ac:dyDescent="0.25">
      <c r="A1057" s="14" t="s">
        <v>1431</v>
      </c>
      <c r="B1057" s="13" t="s">
        <v>2124</v>
      </c>
    </row>
    <row r="1058" spans="1:2" x14ac:dyDescent="0.25">
      <c r="A1058" s="14" t="s">
        <v>1432</v>
      </c>
      <c r="B1058" s="13" t="s">
        <v>2125</v>
      </c>
    </row>
    <row r="1059" spans="1:2" x14ac:dyDescent="0.25">
      <c r="A1059" s="14" t="s">
        <v>1433</v>
      </c>
      <c r="B1059" s="13" t="s">
        <v>2126</v>
      </c>
    </row>
    <row r="1060" spans="1:2" x14ac:dyDescent="0.25">
      <c r="A1060" s="14" t="s">
        <v>1434</v>
      </c>
      <c r="B1060" s="13" t="s">
        <v>2127</v>
      </c>
    </row>
    <row r="1061" spans="1:2" x14ac:dyDescent="0.25">
      <c r="A1061" s="14" t="s">
        <v>1435</v>
      </c>
      <c r="B1061" s="13" t="s">
        <v>2128</v>
      </c>
    </row>
    <row r="1062" spans="1:2" x14ac:dyDescent="0.25">
      <c r="A1062" s="14" t="s">
        <v>1436</v>
      </c>
      <c r="B1062" s="13" t="s">
        <v>2128</v>
      </c>
    </row>
    <row r="1063" spans="1:2" x14ac:dyDescent="0.25">
      <c r="A1063" s="14" t="s">
        <v>1437</v>
      </c>
      <c r="B1063" s="13" t="s">
        <v>2129</v>
      </c>
    </row>
    <row r="1064" spans="1:2" x14ac:dyDescent="0.25">
      <c r="A1064" s="14" t="s">
        <v>1438</v>
      </c>
      <c r="B1064" s="13" t="s">
        <v>2130</v>
      </c>
    </row>
    <row r="1065" spans="1:2" x14ac:dyDescent="0.25">
      <c r="A1065" s="14" t="s">
        <v>1439</v>
      </c>
      <c r="B1065" s="13" t="s">
        <v>2129</v>
      </c>
    </row>
    <row r="1066" spans="1:2" x14ac:dyDescent="0.25">
      <c r="A1066" s="14" t="s">
        <v>1440</v>
      </c>
      <c r="B1066" s="13" t="s">
        <v>2128</v>
      </c>
    </row>
    <row r="1067" spans="1:2" x14ac:dyDescent="0.25">
      <c r="A1067" s="14" t="s">
        <v>580</v>
      </c>
      <c r="B1067" s="13" t="s">
        <v>2130</v>
      </c>
    </row>
    <row r="1068" spans="1:2" x14ac:dyDescent="0.25">
      <c r="A1068" s="14" t="s">
        <v>1441</v>
      </c>
      <c r="B1068" s="13" t="s">
        <v>2128</v>
      </c>
    </row>
    <row r="1069" spans="1:2" x14ac:dyDescent="0.25">
      <c r="A1069" s="14" t="s">
        <v>1441</v>
      </c>
      <c r="B1069" s="13" t="s">
        <v>2130</v>
      </c>
    </row>
    <row r="1070" spans="1:2" x14ac:dyDescent="0.25">
      <c r="A1070" s="14" t="s">
        <v>1442</v>
      </c>
      <c r="B1070" s="13" t="s">
        <v>2128</v>
      </c>
    </row>
    <row r="1071" spans="1:2" x14ac:dyDescent="0.25">
      <c r="A1071" s="14" t="s">
        <v>1443</v>
      </c>
      <c r="B1071" s="13" t="s">
        <v>2131</v>
      </c>
    </row>
    <row r="1072" spans="1:2" x14ac:dyDescent="0.25">
      <c r="A1072" s="14" t="s">
        <v>1444</v>
      </c>
      <c r="B1072" s="13" t="s">
        <v>2131</v>
      </c>
    </row>
    <row r="1073" spans="1:2" x14ac:dyDescent="0.25">
      <c r="A1073" s="14" t="s">
        <v>1445</v>
      </c>
      <c r="B1073" s="13" t="s">
        <v>2131</v>
      </c>
    </row>
    <row r="1074" spans="1:2" x14ac:dyDescent="0.25">
      <c r="A1074" s="14" t="s">
        <v>1446</v>
      </c>
      <c r="B1074" s="13" t="s">
        <v>2132</v>
      </c>
    </row>
    <row r="1075" spans="1:2" x14ac:dyDescent="0.25">
      <c r="A1075" s="14" t="s">
        <v>1447</v>
      </c>
      <c r="B1075" s="13" t="s">
        <v>2046</v>
      </c>
    </row>
    <row r="1076" spans="1:2" x14ac:dyDescent="0.25">
      <c r="A1076" s="14" t="s">
        <v>1448</v>
      </c>
      <c r="B1076" s="13" t="s">
        <v>2046</v>
      </c>
    </row>
    <row r="1077" spans="1:2" x14ac:dyDescent="0.25">
      <c r="A1077" s="14" t="s">
        <v>582</v>
      </c>
      <c r="B1077" s="13" t="s">
        <v>2046</v>
      </c>
    </row>
    <row r="1078" spans="1:2" x14ac:dyDescent="0.25">
      <c r="A1078" s="14" t="s">
        <v>1449</v>
      </c>
      <c r="B1078" s="13" t="s">
        <v>2046</v>
      </c>
    </row>
    <row r="1079" spans="1:2" x14ac:dyDescent="0.25">
      <c r="A1079" s="14" t="s">
        <v>1450</v>
      </c>
      <c r="B1079" s="13" t="s">
        <v>2046</v>
      </c>
    </row>
    <row r="1080" spans="1:2" x14ac:dyDescent="0.25">
      <c r="A1080" s="14" t="s">
        <v>1451</v>
      </c>
      <c r="B1080" s="13" t="s">
        <v>2133</v>
      </c>
    </row>
    <row r="1081" spans="1:2" x14ac:dyDescent="0.25">
      <c r="A1081" s="14" t="s">
        <v>1452</v>
      </c>
      <c r="B1081" s="13" t="s">
        <v>2134</v>
      </c>
    </row>
    <row r="1082" spans="1:2" x14ac:dyDescent="0.25">
      <c r="A1082" s="14" t="s">
        <v>1453</v>
      </c>
      <c r="B1082" s="13" t="s">
        <v>2046</v>
      </c>
    </row>
    <row r="1083" spans="1:2" x14ac:dyDescent="0.25">
      <c r="A1083" s="14" t="s">
        <v>585</v>
      </c>
      <c r="B1083" s="13" t="s">
        <v>2135</v>
      </c>
    </row>
    <row r="1084" spans="1:2" x14ac:dyDescent="0.25">
      <c r="A1084" s="14" t="s">
        <v>585</v>
      </c>
      <c r="B1084" s="13" t="s">
        <v>2136</v>
      </c>
    </row>
    <row r="1085" spans="1:2" x14ac:dyDescent="0.25">
      <c r="A1085" s="14" t="s">
        <v>1454</v>
      </c>
      <c r="B1085" s="13" t="s">
        <v>1961</v>
      </c>
    </row>
    <row r="1086" spans="1:2" x14ac:dyDescent="0.25">
      <c r="A1086" s="14" t="s">
        <v>1455</v>
      </c>
      <c r="B1086" s="13" t="s">
        <v>2137</v>
      </c>
    </row>
    <row r="1087" spans="1:2" x14ac:dyDescent="0.25">
      <c r="A1087" s="14" t="s">
        <v>1456</v>
      </c>
      <c r="B1087" s="13" t="s">
        <v>2138</v>
      </c>
    </row>
    <row r="1088" spans="1:2" x14ac:dyDescent="0.25">
      <c r="A1088" s="14" t="s">
        <v>1457</v>
      </c>
      <c r="B1088" s="13" t="s">
        <v>2139</v>
      </c>
    </row>
    <row r="1089" spans="1:2" x14ac:dyDescent="0.25">
      <c r="A1089" s="14" t="s">
        <v>1458</v>
      </c>
      <c r="B1089" s="13" t="s">
        <v>2140</v>
      </c>
    </row>
    <row r="1090" spans="1:2" x14ac:dyDescent="0.25">
      <c r="A1090" s="14" t="s">
        <v>1459</v>
      </c>
      <c r="B1090" s="13" t="s">
        <v>2141</v>
      </c>
    </row>
    <row r="1091" spans="1:2" x14ac:dyDescent="0.25">
      <c r="A1091" s="14" t="s">
        <v>1460</v>
      </c>
      <c r="B1091" s="13" t="s">
        <v>2140</v>
      </c>
    </row>
    <row r="1092" spans="1:2" x14ac:dyDescent="0.25">
      <c r="A1092" s="14" t="s">
        <v>2168</v>
      </c>
      <c r="B1092" s="13" t="s">
        <v>2142</v>
      </c>
    </row>
    <row r="1093" spans="1:2" x14ac:dyDescent="0.25">
      <c r="A1093" s="14" t="s">
        <v>1461</v>
      </c>
      <c r="B1093" s="13" t="s">
        <v>2142</v>
      </c>
    </row>
    <row r="1094" spans="1:2" x14ac:dyDescent="0.25">
      <c r="A1094" s="14" t="s">
        <v>1462</v>
      </c>
      <c r="B1094" s="13" t="s">
        <v>2143</v>
      </c>
    </row>
    <row r="1095" spans="1:2" x14ac:dyDescent="0.25">
      <c r="A1095" s="14" t="s">
        <v>1463</v>
      </c>
      <c r="B1095" s="13" t="s">
        <v>2144</v>
      </c>
    </row>
    <row r="1096" spans="1:2" x14ac:dyDescent="0.25">
      <c r="A1096" s="14" t="s">
        <v>1464</v>
      </c>
      <c r="B1096" s="13" t="s">
        <v>2142</v>
      </c>
    </row>
    <row r="1097" spans="1:2" x14ac:dyDescent="0.25">
      <c r="A1097" s="14" t="s">
        <v>1465</v>
      </c>
      <c r="B1097" s="13" t="s">
        <v>2142</v>
      </c>
    </row>
    <row r="1098" spans="1:2" x14ac:dyDescent="0.25">
      <c r="A1098" s="14" t="s">
        <v>1466</v>
      </c>
      <c r="B1098" s="13" t="s">
        <v>2145</v>
      </c>
    </row>
    <row r="1099" spans="1:2" x14ac:dyDescent="0.25">
      <c r="A1099" s="14" t="s">
        <v>590</v>
      </c>
      <c r="B1099" s="13" t="s">
        <v>2146</v>
      </c>
    </row>
  </sheetData>
  <sheetProtection algorithmName="SHA-512" hashValue="kuGOy+S71OdU9IX8FKYwyKcmz4XANltt/t7ycrZbPIX4FQS4sLaZGadE0EYsmLRSC7utPeupKGeAFNleWzHo2Q==" saltValue="NbtMwTnu95qumw42kqUCMw==" spinCount="100000" sheet="1" objects="1" scenarios="1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/>
  <dimension ref="A1:XFD1015"/>
  <sheetViews>
    <sheetView topLeftCell="A550" workbookViewId="0">
      <selection activeCell="A579" sqref="A579"/>
    </sheetView>
  </sheetViews>
  <sheetFormatPr baseColWidth="10" defaultColWidth="0" defaultRowHeight="15" zeroHeight="1" x14ac:dyDescent="0.25"/>
  <cols>
    <col min="1" max="1" width="44.28515625" bestFit="1" customWidth="1"/>
    <col min="2" max="16384" width="11.42578125" hidden="1"/>
  </cols>
  <sheetData>
    <row r="1" spans="1:1" x14ac:dyDescent="0.25">
      <c r="A1" s="12" t="s">
        <v>15</v>
      </c>
    </row>
    <row r="2" spans="1:1" x14ac:dyDescent="0.25">
      <c r="A2" s="14" t="s">
        <v>614</v>
      </c>
    </row>
    <row r="3" spans="1:1" x14ac:dyDescent="0.25">
      <c r="A3" s="14" t="s">
        <v>615</v>
      </c>
    </row>
    <row r="4" spans="1:1" x14ac:dyDescent="0.25">
      <c r="A4" s="14" t="s">
        <v>616</v>
      </c>
    </row>
    <row r="5" spans="1:1" x14ac:dyDescent="0.25">
      <c r="A5" s="14" t="s">
        <v>617</v>
      </c>
    </row>
    <row r="6" spans="1:1" x14ac:dyDescent="0.25">
      <c r="A6" s="14" t="s">
        <v>618</v>
      </c>
    </row>
    <row r="7" spans="1:1" x14ac:dyDescent="0.25">
      <c r="A7" s="17" t="s">
        <v>34</v>
      </c>
    </row>
    <row r="8" spans="1:1" x14ac:dyDescent="0.25">
      <c r="A8" s="14" t="s">
        <v>2180</v>
      </c>
    </row>
    <row r="9" spans="1:1" x14ac:dyDescent="0.25">
      <c r="A9" s="14" t="s">
        <v>2181</v>
      </c>
    </row>
    <row r="10" spans="1:1" x14ac:dyDescent="0.25">
      <c r="A10" s="14" t="s">
        <v>619</v>
      </c>
    </row>
    <row r="11" spans="1:1" x14ac:dyDescent="0.25">
      <c r="A11" s="14" t="s">
        <v>620</v>
      </c>
    </row>
    <row r="12" spans="1:1" x14ac:dyDescent="0.25">
      <c r="A12" s="14" t="s">
        <v>621</v>
      </c>
    </row>
    <row r="13" spans="1:1" x14ac:dyDescent="0.25">
      <c r="A13" s="14" t="s">
        <v>622</v>
      </c>
    </row>
    <row r="14" spans="1:1" x14ac:dyDescent="0.25">
      <c r="A14" s="14" t="s">
        <v>623</v>
      </c>
    </row>
    <row r="15" spans="1:1" x14ac:dyDescent="0.25">
      <c r="A15" s="14" t="s">
        <v>624</v>
      </c>
    </row>
    <row r="16" spans="1:1" x14ac:dyDescent="0.25">
      <c r="A16" s="14" t="s">
        <v>625</v>
      </c>
    </row>
    <row r="17" spans="1:1" x14ac:dyDescent="0.25">
      <c r="A17" s="14" t="s">
        <v>626</v>
      </c>
    </row>
    <row r="18" spans="1:1" x14ac:dyDescent="0.25">
      <c r="A18" s="14" t="s">
        <v>627</v>
      </c>
    </row>
    <row r="19" spans="1:1" x14ac:dyDescent="0.25">
      <c r="A19" s="14" t="s">
        <v>2182</v>
      </c>
    </row>
    <row r="20" spans="1:1" x14ac:dyDescent="0.25">
      <c r="A20" s="14" t="s">
        <v>628</v>
      </c>
    </row>
    <row r="21" spans="1:1" x14ac:dyDescent="0.25">
      <c r="A21" s="14" t="s">
        <v>629</v>
      </c>
    </row>
    <row r="22" spans="1:1" x14ac:dyDescent="0.25">
      <c r="A22" s="14" t="s">
        <v>630</v>
      </c>
    </row>
    <row r="23" spans="1:1" x14ac:dyDescent="0.25">
      <c r="A23" s="14" t="s">
        <v>631</v>
      </c>
    </row>
    <row r="24" spans="1:1" x14ac:dyDescent="0.25">
      <c r="A24" s="14" t="s">
        <v>632</v>
      </c>
    </row>
    <row r="25" spans="1:1" x14ac:dyDescent="0.25">
      <c r="A25" s="14" t="s">
        <v>633</v>
      </c>
    </row>
    <row r="26" spans="1:1" x14ac:dyDescent="0.25">
      <c r="A26" s="14" t="s">
        <v>634</v>
      </c>
    </row>
    <row r="27" spans="1:1" x14ac:dyDescent="0.25">
      <c r="A27" s="14" t="s">
        <v>635</v>
      </c>
    </row>
    <row r="28" spans="1:1" x14ac:dyDescent="0.25">
      <c r="A28" s="14" t="s">
        <v>2183</v>
      </c>
    </row>
    <row r="29" spans="1:1" x14ac:dyDescent="0.25">
      <c r="A29" s="14" t="s">
        <v>2184</v>
      </c>
    </row>
    <row r="30" spans="1:1" x14ac:dyDescent="0.25">
      <c r="A30" s="17" t="s">
        <v>37</v>
      </c>
    </row>
    <row r="31" spans="1:1" x14ac:dyDescent="0.25">
      <c r="A31" s="17" t="s">
        <v>40</v>
      </c>
    </row>
    <row r="32" spans="1:1" x14ac:dyDescent="0.25">
      <c r="A32" s="14" t="s">
        <v>636</v>
      </c>
    </row>
    <row r="33" spans="1:1" x14ac:dyDescent="0.25">
      <c r="A33" s="14" t="s">
        <v>637</v>
      </c>
    </row>
    <row r="34" spans="1:1" x14ac:dyDescent="0.25">
      <c r="A34" s="17" t="s">
        <v>43</v>
      </c>
    </row>
    <row r="35" spans="1:1" x14ac:dyDescent="0.25">
      <c r="A35" s="14" t="s">
        <v>638</v>
      </c>
    </row>
    <row r="36" spans="1:1" x14ac:dyDescent="0.25">
      <c r="A36" s="14" t="s">
        <v>639</v>
      </c>
    </row>
    <row r="37" spans="1:1" x14ac:dyDescent="0.25">
      <c r="A37" s="17" t="s">
        <v>46</v>
      </c>
    </row>
    <row r="38" spans="1:1" x14ac:dyDescent="0.25">
      <c r="A38" s="14" t="s">
        <v>640</v>
      </c>
    </row>
    <row r="39" spans="1:1" x14ac:dyDescent="0.25">
      <c r="A39" s="14" t="s">
        <v>641</v>
      </c>
    </row>
    <row r="40" spans="1:1" x14ac:dyDescent="0.25">
      <c r="A40" s="14" t="s">
        <v>642</v>
      </c>
    </row>
    <row r="41" spans="1:1" x14ac:dyDescent="0.25">
      <c r="A41" s="14" t="s">
        <v>643</v>
      </c>
    </row>
    <row r="42" spans="1:1" x14ac:dyDescent="0.25">
      <c r="A42" s="14" t="s">
        <v>644</v>
      </c>
    </row>
    <row r="43" spans="1:1" x14ac:dyDescent="0.25">
      <c r="A43" s="14" t="s">
        <v>645</v>
      </c>
    </row>
    <row r="44" spans="1:1" x14ac:dyDescent="0.25">
      <c r="A44" s="14" t="s">
        <v>646</v>
      </c>
    </row>
    <row r="45" spans="1:1" x14ac:dyDescent="0.25">
      <c r="A45" s="14" t="s">
        <v>647</v>
      </c>
    </row>
    <row r="46" spans="1:1" x14ac:dyDescent="0.25">
      <c r="A46" s="14" t="s">
        <v>648</v>
      </c>
    </row>
    <row r="47" spans="1:1" x14ac:dyDescent="0.25">
      <c r="A47" s="14" t="s">
        <v>649</v>
      </c>
    </row>
    <row r="48" spans="1:1" x14ac:dyDescent="0.25">
      <c r="A48" s="14" t="s">
        <v>2185</v>
      </c>
    </row>
    <row r="49" spans="1:1" x14ac:dyDescent="0.25">
      <c r="A49" s="14" t="s">
        <v>650</v>
      </c>
    </row>
    <row r="50" spans="1:1" x14ac:dyDescent="0.25">
      <c r="A50" s="14" t="s">
        <v>651</v>
      </c>
    </row>
    <row r="51" spans="1:1" x14ac:dyDescent="0.25">
      <c r="A51" s="14" t="s">
        <v>652</v>
      </c>
    </row>
    <row r="52" spans="1:1" x14ac:dyDescent="0.25">
      <c r="A52" s="14" t="s">
        <v>653</v>
      </c>
    </row>
    <row r="53" spans="1:1" x14ac:dyDescent="0.25">
      <c r="A53" s="14" t="s">
        <v>654</v>
      </c>
    </row>
    <row r="54" spans="1:1" x14ac:dyDescent="0.25">
      <c r="A54" s="14" t="s">
        <v>655</v>
      </c>
    </row>
    <row r="55" spans="1:1" x14ac:dyDescent="0.25">
      <c r="A55" s="17" t="s">
        <v>56</v>
      </c>
    </row>
    <row r="56" spans="1:1" x14ac:dyDescent="0.25">
      <c r="A56" s="14" t="s">
        <v>656</v>
      </c>
    </row>
    <row r="57" spans="1:1" x14ac:dyDescent="0.25">
      <c r="A57" s="14" t="s">
        <v>657</v>
      </c>
    </row>
    <row r="58" spans="1:1" x14ac:dyDescent="0.25">
      <c r="A58" s="14" t="s">
        <v>658</v>
      </c>
    </row>
    <row r="59" spans="1:1" x14ac:dyDescent="0.25">
      <c r="A59" s="14" t="s">
        <v>659</v>
      </c>
    </row>
    <row r="60" spans="1:1" x14ac:dyDescent="0.25">
      <c r="A60" s="17" t="s">
        <v>62</v>
      </c>
    </row>
    <row r="61" spans="1:1" x14ac:dyDescent="0.25">
      <c r="A61" s="14" t="s">
        <v>660</v>
      </c>
    </row>
    <row r="62" spans="1:1" x14ac:dyDescent="0.25">
      <c r="A62" s="17" t="s">
        <v>66</v>
      </c>
    </row>
    <row r="63" spans="1:1" x14ac:dyDescent="0.25">
      <c r="A63" s="14" t="s">
        <v>661</v>
      </c>
    </row>
    <row r="64" spans="1:1" x14ac:dyDescent="0.25">
      <c r="A64" s="14" t="s">
        <v>662</v>
      </c>
    </row>
    <row r="65" spans="1:1" x14ac:dyDescent="0.25">
      <c r="A65" s="17" t="s">
        <v>72</v>
      </c>
    </row>
    <row r="66" spans="1:1" x14ac:dyDescent="0.25">
      <c r="A66" s="14" t="s">
        <v>664</v>
      </c>
    </row>
    <row r="67" spans="1:1" x14ac:dyDescent="0.25">
      <c r="A67" s="14" t="s">
        <v>665</v>
      </c>
    </row>
    <row r="68" spans="1:1" x14ac:dyDescent="0.25">
      <c r="A68" s="14" t="s">
        <v>2186</v>
      </c>
    </row>
    <row r="69" spans="1:1" x14ac:dyDescent="0.25">
      <c r="A69" s="14" t="s">
        <v>2187</v>
      </c>
    </row>
    <row r="70" spans="1:1" x14ac:dyDescent="0.25">
      <c r="A70" s="14" t="s">
        <v>2188</v>
      </c>
    </row>
    <row r="71" spans="1:1" x14ac:dyDescent="0.25">
      <c r="A71" s="14" t="s">
        <v>2189</v>
      </c>
    </row>
    <row r="72" spans="1:1" x14ac:dyDescent="0.25">
      <c r="A72" s="14" t="s">
        <v>2190</v>
      </c>
    </row>
    <row r="73" spans="1:1" x14ac:dyDescent="0.25">
      <c r="A73" s="14" t="s">
        <v>2191</v>
      </c>
    </row>
    <row r="74" spans="1:1" x14ac:dyDescent="0.25">
      <c r="A74" s="14" t="s">
        <v>2192</v>
      </c>
    </row>
    <row r="75" spans="1:1" x14ac:dyDescent="0.25">
      <c r="A75" s="14" t="s">
        <v>2194</v>
      </c>
    </row>
    <row r="76" spans="1:1" x14ac:dyDescent="0.25">
      <c r="A76" s="14" t="s">
        <v>2195</v>
      </c>
    </row>
    <row r="77" spans="1:1" x14ac:dyDescent="0.25">
      <c r="A77" s="14" t="s">
        <v>2196</v>
      </c>
    </row>
    <row r="78" spans="1:1" x14ac:dyDescent="0.25">
      <c r="A78" s="14" t="s">
        <v>666</v>
      </c>
    </row>
    <row r="79" spans="1:1" x14ac:dyDescent="0.25">
      <c r="A79" s="14" t="s">
        <v>667</v>
      </c>
    </row>
    <row r="80" spans="1:1" x14ac:dyDescent="0.25">
      <c r="A80" s="17" t="s">
        <v>83</v>
      </c>
    </row>
    <row r="81" spans="1:1" x14ac:dyDescent="0.25">
      <c r="A81" s="14" t="s">
        <v>2197</v>
      </c>
    </row>
    <row r="82" spans="1:1" x14ac:dyDescent="0.25">
      <c r="A82" s="14" t="s">
        <v>2198</v>
      </c>
    </row>
    <row r="83" spans="1:1" x14ac:dyDescent="0.25">
      <c r="A83" s="14" t="s">
        <v>2199</v>
      </c>
    </row>
    <row r="84" spans="1:1" x14ac:dyDescent="0.25">
      <c r="A84" s="14" t="s">
        <v>2200</v>
      </c>
    </row>
    <row r="85" spans="1:1" x14ac:dyDescent="0.25">
      <c r="A85" s="14" t="s">
        <v>2201</v>
      </c>
    </row>
    <row r="86" spans="1:1" x14ac:dyDescent="0.25">
      <c r="A86" s="14" t="s">
        <v>2202</v>
      </c>
    </row>
    <row r="87" spans="1:1" x14ac:dyDescent="0.25">
      <c r="A87" s="14" t="s">
        <v>668</v>
      </c>
    </row>
    <row r="88" spans="1:1" x14ac:dyDescent="0.25">
      <c r="A88" s="14" t="s">
        <v>2203</v>
      </c>
    </row>
    <row r="89" spans="1:1" x14ac:dyDescent="0.25">
      <c r="A89" s="14" t="s">
        <v>669</v>
      </c>
    </row>
    <row r="90" spans="1:1" x14ac:dyDescent="0.25">
      <c r="A90" s="17" t="s">
        <v>89</v>
      </c>
    </row>
    <row r="91" spans="1:1" x14ac:dyDescent="0.25">
      <c r="A91" s="14" t="s">
        <v>670</v>
      </c>
    </row>
    <row r="92" spans="1:1" x14ac:dyDescent="0.25">
      <c r="A92" s="14" t="s">
        <v>2204</v>
      </c>
    </row>
    <row r="93" spans="1:1" x14ac:dyDescent="0.25">
      <c r="A93" s="14" t="s">
        <v>671</v>
      </c>
    </row>
    <row r="94" spans="1:1" x14ac:dyDescent="0.25">
      <c r="A94" s="14" t="s">
        <v>672</v>
      </c>
    </row>
    <row r="95" spans="1:1" x14ac:dyDescent="0.25">
      <c r="A95" s="14" t="s">
        <v>673</v>
      </c>
    </row>
    <row r="96" spans="1:1" x14ac:dyDescent="0.25">
      <c r="A96" s="14" t="s">
        <v>674</v>
      </c>
    </row>
    <row r="97" spans="1:1" x14ac:dyDescent="0.25">
      <c r="A97" s="14" t="s">
        <v>675</v>
      </c>
    </row>
    <row r="98" spans="1:1" x14ac:dyDescent="0.25">
      <c r="A98" s="14" t="s">
        <v>676</v>
      </c>
    </row>
    <row r="99" spans="1:1" x14ac:dyDescent="0.25">
      <c r="A99" s="14" t="s">
        <v>677</v>
      </c>
    </row>
    <row r="100" spans="1:1" x14ac:dyDescent="0.25">
      <c r="A100" s="14" t="s">
        <v>2205</v>
      </c>
    </row>
    <row r="101" spans="1:1" x14ac:dyDescent="0.25">
      <c r="A101" s="14" t="s">
        <v>2206</v>
      </c>
    </row>
    <row r="102" spans="1:1" x14ac:dyDescent="0.25">
      <c r="A102" s="14" t="s">
        <v>2207</v>
      </c>
    </row>
    <row r="103" spans="1:1" x14ac:dyDescent="0.25">
      <c r="A103" s="14" t="s">
        <v>2208</v>
      </c>
    </row>
    <row r="104" spans="1:1" x14ac:dyDescent="0.25">
      <c r="A104" s="14" t="s">
        <v>2209</v>
      </c>
    </row>
    <row r="105" spans="1:1" x14ac:dyDescent="0.25">
      <c r="A105" s="14" t="s">
        <v>2210</v>
      </c>
    </row>
    <row r="106" spans="1:1" x14ac:dyDescent="0.25">
      <c r="A106" s="14" t="s">
        <v>2211</v>
      </c>
    </row>
    <row r="107" spans="1:1" x14ac:dyDescent="0.25">
      <c r="A107" s="14" t="s">
        <v>678</v>
      </c>
    </row>
    <row r="108" spans="1:1" x14ac:dyDescent="0.25">
      <c r="A108" s="14" t="s">
        <v>679</v>
      </c>
    </row>
    <row r="109" spans="1:1" x14ac:dyDescent="0.25">
      <c r="A109" s="14" t="s">
        <v>680</v>
      </c>
    </row>
    <row r="110" spans="1:1" x14ac:dyDescent="0.25">
      <c r="A110" s="14" t="s">
        <v>681</v>
      </c>
    </row>
    <row r="111" spans="1:1" x14ac:dyDescent="0.25">
      <c r="A111" s="14" t="s">
        <v>682</v>
      </c>
    </row>
    <row r="112" spans="1:1" x14ac:dyDescent="0.25">
      <c r="A112" s="14" t="s">
        <v>683</v>
      </c>
    </row>
    <row r="113" spans="1:16384" x14ac:dyDescent="0.25">
      <c r="A113" s="14" t="s">
        <v>684</v>
      </c>
    </row>
    <row r="114" spans="1:16384" x14ac:dyDescent="0.25">
      <c r="A114" s="14" t="s">
        <v>1565</v>
      </c>
      <c r="B114" t="s">
        <v>1565</v>
      </c>
      <c r="C114" t="s">
        <v>1565</v>
      </c>
      <c r="D114" t="s">
        <v>1565</v>
      </c>
      <c r="E114" t="s">
        <v>1565</v>
      </c>
      <c r="F114" t="s">
        <v>1565</v>
      </c>
      <c r="G114" t="s">
        <v>1565</v>
      </c>
      <c r="H114" t="s">
        <v>1565</v>
      </c>
      <c r="I114" t="s">
        <v>1565</v>
      </c>
      <c r="J114" t="s">
        <v>1565</v>
      </c>
      <c r="K114" t="s">
        <v>1565</v>
      </c>
      <c r="L114" t="s">
        <v>1565</v>
      </c>
      <c r="M114" t="s">
        <v>1565</v>
      </c>
      <c r="N114" t="s">
        <v>1565</v>
      </c>
      <c r="O114" t="s">
        <v>1565</v>
      </c>
      <c r="P114" t="s">
        <v>1565</v>
      </c>
      <c r="Q114" t="s">
        <v>1565</v>
      </c>
      <c r="R114" t="s">
        <v>1565</v>
      </c>
      <c r="S114" t="s">
        <v>1565</v>
      </c>
      <c r="T114" t="s">
        <v>1565</v>
      </c>
      <c r="U114" t="s">
        <v>1565</v>
      </c>
      <c r="V114" t="s">
        <v>1565</v>
      </c>
      <c r="W114" t="s">
        <v>1565</v>
      </c>
      <c r="X114" t="s">
        <v>1565</v>
      </c>
      <c r="Y114" t="s">
        <v>1565</v>
      </c>
      <c r="Z114" t="s">
        <v>1565</v>
      </c>
      <c r="AA114" t="s">
        <v>1565</v>
      </c>
      <c r="AB114" t="s">
        <v>1565</v>
      </c>
      <c r="AC114" t="s">
        <v>1565</v>
      </c>
      <c r="AD114" t="s">
        <v>1565</v>
      </c>
      <c r="AE114" t="s">
        <v>1565</v>
      </c>
      <c r="AF114" t="s">
        <v>1565</v>
      </c>
      <c r="AG114" t="s">
        <v>1565</v>
      </c>
      <c r="AH114" t="s">
        <v>1565</v>
      </c>
      <c r="AI114" t="s">
        <v>1565</v>
      </c>
      <c r="AJ114" t="s">
        <v>1565</v>
      </c>
      <c r="AK114" t="s">
        <v>1565</v>
      </c>
      <c r="AL114" t="s">
        <v>1565</v>
      </c>
      <c r="AM114" t="s">
        <v>1565</v>
      </c>
      <c r="AN114" t="s">
        <v>1565</v>
      </c>
      <c r="AO114" t="s">
        <v>1565</v>
      </c>
      <c r="AP114" t="s">
        <v>1565</v>
      </c>
      <c r="AQ114" t="s">
        <v>1565</v>
      </c>
      <c r="AR114" t="s">
        <v>1565</v>
      </c>
      <c r="AS114" t="s">
        <v>1565</v>
      </c>
      <c r="AT114" t="s">
        <v>1565</v>
      </c>
      <c r="AU114" t="s">
        <v>1565</v>
      </c>
      <c r="AV114" t="s">
        <v>1565</v>
      </c>
      <c r="AW114" t="s">
        <v>1565</v>
      </c>
      <c r="AX114" t="s">
        <v>1565</v>
      </c>
      <c r="AY114" t="s">
        <v>1565</v>
      </c>
      <c r="AZ114" t="s">
        <v>1565</v>
      </c>
      <c r="BA114" t="s">
        <v>1565</v>
      </c>
      <c r="BB114" t="s">
        <v>1565</v>
      </c>
      <c r="BC114" t="s">
        <v>1565</v>
      </c>
      <c r="BD114" t="s">
        <v>1565</v>
      </c>
      <c r="BE114" t="s">
        <v>1565</v>
      </c>
      <c r="BF114" t="s">
        <v>1565</v>
      </c>
      <c r="BG114" t="s">
        <v>1565</v>
      </c>
      <c r="BH114" t="s">
        <v>1565</v>
      </c>
      <c r="BI114" t="s">
        <v>1565</v>
      </c>
      <c r="BJ114" t="s">
        <v>1565</v>
      </c>
      <c r="BK114" t="s">
        <v>1565</v>
      </c>
      <c r="BL114" t="s">
        <v>1565</v>
      </c>
      <c r="BM114" t="s">
        <v>1565</v>
      </c>
      <c r="BN114" t="s">
        <v>1565</v>
      </c>
      <c r="BO114" t="s">
        <v>1565</v>
      </c>
      <c r="BP114" t="s">
        <v>1565</v>
      </c>
      <c r="BQ114" t="s">
        <v>1565</v>
      </c>
      <c r="BR114" t="s">
        <v>1565</v>
      </c>
      <c r="BS114" t="s">
        <v>1565</v>
      </c>
      <c r="BT114" t="s">
        <v>1565</v>
      </c>
      <c r="BU114" t="s">
        <v>1565</v>
      </c>
      <c r="BV114" t="s">
        <v>1565</v>
      </c>
      <c r="BW114" t="s">
        <v>1565</v>
      </c>
      <c r="BX114" t="s">
        <v>1565</v>
      </c>
      <c r="BY114" t="s">
        <v>1565</v>
      </c>
      <c r="BZ114" t="s">
        <v>1565</v>
      </c>
      <c r="CA114" t="s">
        <v>1565</v>
      </c>
      <c r="CB114" t="s">
        <v>1565</v>
      </c>
      <c r="CC114" t="s">
        <v>1565</v>
      </c>
      <c r="CD114" t="s">
        <v>1565</v>
      </c>
      <c r="CE114" t="s">
        <v>1565</v>
      </c>
      <c r="CF114" t="s">
        <v>1565</v>
      </c>
      <c r="CG114" t="s">
        <v>1565</v>
      </c>
      <c r="CH114" t="s">
        <v>1565</v>
      </c>
      <c r="CI114" t="s">
        <v>1565</v>
      </c>
      <c r="CJ114" t="s">
        <v>1565</v>
      </c>
      <c r="CK114" t="s">
        <v>1565</v>
      </c>
      <c r="CL114" t="s">
        <v>1565</v>
      </c>
      <c r="CM114" t="s">
        <v>1565</v>
      </c>
      <c r="CN114" t="s">
        <v>1565</v>
      </c>
      <c r="CO114" t="s">
        <v>1565</v>
      </c>
      <c r="CP114" t="s">
        <v>1565</v>
      </c>
      <c r="CQ114" t="s">
        <v>1565</v>
      </c>
      <c r="CR114" t="s">
        <v>1565</v>
      </c>
      <c r="CS114" t="s">
        <v>1565</v>
      </c>
      <c r="CT114" t="s">
        <v>1565</v>
      </c>
      <c r="CU114" t="s">
        <v>1565</v>
      </c>
      <c r="CV114" t="s">
        <v>1565</v>
      </c>
      <c r="CW114" t="s">
        <v>1565</v>
      </c>
      <c r="CX114" t="s">
        <v>1565</v>
      </c>
      <c r="CY114" t="s">
        <v>1565</v>
      </c>
      <c r="CZ114" t="s">
        <v>1565</v>
      </c>
      <c r="DA114" t="s">
        <v>1565</v>
      </c>
      <c r="DB114" t="s">
        <v>1565</v>
      </c>
      <c r="DC114" t="s">
        <v>1565</v>
      </c>
      <c r="DD114" t="s">
        <v>1565</v>
      </c>
      <c r="DE114" t="s">
        <v>1565</v>
      </c>
      <c r="DF114" t="s">
        <v>1565</v>
      </c>
      <c r="DG114" t="s">
        <v>1565</v>
      </c>
      <c r="DH114" t="s">
        <v>1565</v>
      </c>
      <c r="DI114" t="s">
        <v>1565</v>
      </c>
      <c r="DJ114" t="s">
        <v>1565</v>
      </c>
      <c r="DK114" t="s">
        <v>1565</v>
      </c>
      <c r="DL114" t="s">
        <v>1565</v>
      </c>
      <c r="DM114" t="s">
        <v>1565</v>
      </c>
      <c r="DN114" t="s">
        <v>1565</v>
      </c>
      <c r="DO114" t="s">
        <v>1565</v>
      </c>
      <c r="DP114" t="s">
        <v>1565</v>
      </c>
      <c r="DQ114" t="s">
        <v>1565</v>
      </c>
      <c r="DR114" t="s">
        <v>1565</v>
      </c>
      <c r="DS114" t="s">
        <v>1565</v>
      </c>
      <c r="DT114" t="s">
        <v>1565</v>
      </c>
      <c r="DU114" t="s">
        <v>1565</v>
      </c>
      <c r="DV114" t="s">
        <v>1565</v>
      </c>
      <c r="DW114" t="s">
        <v>1565</v>
      </c>
      <c r="DX114" t="s">
        <v>1565</v>
      </c>
      <c r="DY114" t="s">
        <v>1565</v>
      </c>
      <c r="DZ114" t="s">
        <v>1565</v>
      </c>
      <c r="EA114" t="s">
        <v>1565</v>
      </c>
      <c r="EB114" t="s">
        <v>1565</v>
      </c>
      <c r="EC114" t="s">
        <v>1565</v>
      </c>
      <c r="ED114" t="s">
        <v>1565</v>
      </c>
      <c r="EE114" t="s">
        <v>1565</v>
      </c>
      <c r="EF114" t="s">
        <v>1565</v>
      </c>
      <c r="EG114" t="s">
        <v>1565</v>
      </c>
      <c r="EH114" t="s">
        <v>1565</v>
      </c>
      <c r="EI114" t="s">
        <v>1565</v>
      </c>
      <c r="EJ114" t="s">
        <v>1565</v>
      </c>
      <c r="EK114" t="s">
        <v>1565</v>
      </c>
      <c r="EL114" t="s">
        <v>1565</v>
      </c>
      <c r="EM114" t="s">
        <v>1565</v>
      </c>
      <c r="EN114" t="s">
        <v>1565</v>
      </c>
      <c r="EO114" t="s">
        <v>1565</v>
      </c>
      <c r="EP114" t="s">
        <v>1565</v>
      </c>
      <c r="EQ114" t="s">
        <v>1565</v>
      </c>
      <c r="ER114" t="s">
        <v>1565</v>
      </c>
      <c r="ES114" t="s">
        <v>1565</v>
      </c>
      <c r="ET114" t="s">
        <v>1565</v>
      </c>
      <c r="EU114" t="s">
        <v>1565</v>
      </c>
      <c r="EV114" t="s">
        <v>1565</v>
      </c>
      <c r="EW114" t="s">
        <v>1565</v>
      </c>
      <c r="EX114" t="s">
        <v>1565</v>
      </c>
      <c r="EY114" t="s">
        <v>1565</v>
      </c>
      <c r="EZ114" t="s">
        <v>1565</v>
      </c>
      <c r="FA114" t="s">
        <v>1565</v>
      </c>
      <c r="FB114" t="s">
        <v>1565</v>
      </c>
      <c r="FC114" t="s">
        <v>1565</v>
      </c>
      <c r="FD114" t="s">
        <v>1565</v>
      </c>
      <c r="FE114" t="s">
        <v>1565</v>
      </c>
      <c r="FF114" t="s">
        <v>1565</v>
      </c>
      <c r="FG114" t="s">
        <v>1565</v>
      </c>
      <c r="FH114" t="s">
        <v>1565</v>
      </c>
      <c r="FI114" t="s">
        <v>1565</v>
      </c>
      <c r="FJ114" t="s">
        <v>1565</v>
      </c>
      <c r="FK114" t="s">
        <v>1565</v>
      </c>
      <c r="FL114" t="s">
        <v>1565</v>
      </c>
      <c r="FM114" t="s">
        <v>1565</v>
      </c>
      <c r="FN114" t="s">
        <v>1565</v>
      </c>
      <c r="FO114" t="s">
        <v>1565</v>
      </c>
      <c r="FP114" t="s">
        <v>1565</v>
      </c>
      <c r="FQ114" t="s">
        <v>1565</v>
      </c>
      <c r="FR114" t="s">
        <v>1565</v>
      </c>
      <c r="FS114" t="s">
        <v>1565</v>
      </c>
      <c r="FT114" t="s">
        <v>1565</v>
      </c>
      <c r="FU114" t="s">
        <v>1565</v>
      </c>
      <c r="FV114" t="s">
        <v>1565</v>
      </c>
      <c r="FW114" t="s">
        <v>1565</v>
      </c>
      <c r="FX114" t="s">
        <v>1565</v>
      </c>
      <c r="FY114" t="s">
        <v>1565</v>
      </c>
      <c r="FZ114" t="s">
        <v>1565</v>
      </c>
      <c r="GA114" t="s">
        <v>1565</v>
      </c>
      <c r="GB114" t="s">
        <v>1565</v>
      </c>
      <c r="GC114" t="s">
        <v>1565</v>
      </c>
      <c r="GD114" t="s">
        <v>1565</v>
      </c>
      <c r="GE114" t="s">
        <v>1565</v>
      </c>
      <c r="GF114" t="s">
        <v>1565</v>
      </c>
      <c r="GG114" t="s">
        <v>1565</v>
      </c>
      <c r="GH114" t="s">
        <v>1565</v>
      </c>
      <c r="GI114" t="s">
        <v>1565</v>
      </c>
      <c r="GJ114" t="s">
        <v>1565</v>
      </c>
      <c r="GK114" t="s">
        <v>1565</v>
      </c>
      <c r="GL114" t="s">
        <v>1565</v>
      </c>
      <c r="GM114" t="s">
        <v>1565</v>
      </c>
      <c r="GN114" t="s">
        <v>1565</v>
      </c>
      <c r="GO114" t="s">
        <v>1565</v>
      </c>
      <c r="GP114" t="s">
        <v>1565</v>
      </c>
      <c r="GQ114" t="s">
        <v>1565</v>
      </c>
      <c r="GR114" t="s">
        <v>1565</v>
      </c>
      <c r="GS114" t="s">
        <v>1565</v>
      </c>
      <c r="GT114" t="s">
        <v>1565</v>
      </c>
      <c r="GU114" t="s">
        <v>1565</v>
      </c>
      <c r="GV114" t="s">
        <v>1565</v>
      </c>
      <c r="GW114" t="s">
        <v>1565</v>
      </c>
      <c r="GX114" t="s">
        <v>1565</v>
      </c>
      <c r="GY114" t="s">
        <v>1565</v>
      </c>
      <c r="GZ114" t="s">
        <v>1565</v>
      </c>
      <c r="HA114" t="s">
        <v>1565</v>
      </c>
      <c r="HB114" t="s">
        <v>1565</v>
      </c>
      <c r="HC114" t="s">
        <v>1565</v>
      </c>
      <c r="HD114" t="s">
        <v>1565</v>
      </c>
      <c r="HE114" t="s">
        <v>1565</v>
      </c>
      <c r="HF114" t="s">
        <v>1565</v>
      </c>
      <c r="HG114" t="s">
        <v>1565</v>
      </c>
      <c r="HH114" t="s">
        <v>1565</v>
      </c>
      <c r="HI114" t="s">
        <v>1565</v>
      </c>
      <c r="HJ114" t="s">
        <v>1565</v>
      </c>
      <c r="HK114" t="s">
        <v>1565</v>
      </c>
      <c r="HL114" t="s">
        <v>1565</v>
      </c>
      <c r="HM114" t="s">
        <v>1565</v>
      </c>
      <c r="HN114" t="s">
        <v>1565</v>
      </c>
      <c r="HO114" t="s">
        <v>1565</v>
      </c>
      <c r="HP114" t="s">
        <v>1565</v>
      </c>
      <c r="HQ114" t="s">
        <v>1565</v>
      </c>
      <c r="HR114" t="s">
        <v>1565</v>
      </c>
      <c r="HS114" t="s">
        <v>1565</v>
      </c>
      <c r="HT114" t="s">
        <v>1565</v>
      </c>
      <c r="HU114" t="s">
        <v>1565</v>
      </c>
      <c r="HV114" t="s">
        <v>1565</v>
      </c>
      <c r="HW114" t="s">
        <v>1565</v>
      </c>
      <c r="HX114" t="s">
        <v>1565</v>
      </c>
      <c r="HY114" t="s">
        <v>1565</v>
      </c>
      <c r="HZ114" t="s">
        <v>1565</v>
      </c>
      <c r="IA114" t="s">
        <v>1565</v>
      </c>
      <c r="IB114" t="s">
        <v>1565</v>
      </c>
      <c r="IC114" t="s">
        <v>1565</v>
      </c>
      <c r="ID114" t="s">
        <v>1565</v>
      </c>
      <c r="IE114" t="s">
        <v>1565</v>
      </c>
      <c r="IF114" t="s">
        <v>1565</v>
      </c>
      <c r="IG114" t="s">
        <v>1565</v>
      </c>
      <c r="IH114" t="s">
        <v>1565</v>
      </c>
      <c r="II114" t="s">
        <v>1565</v>
      </c>
      <c r="IJ114" t="s">
        <v>1565</v>
      </c>
      <c r="IK114" t="s">
        <v>1565</v>
      </c>
      <c r="IL114" t="s">
        <v>1565</v>
      </c>
      <c r="IM114" t="s">
        <v>1565</v>
      </c>
      <c r="IN114" t="s">
        <v>1565</v>
      </c>
      <c r="IO114" t="s">
        <v>1565</v>
      </c>
      <c r="IP114" t="s">
        <v>1565</v>
      </c>
      <c r="IQ114" t="s">
        <v>1565</v>
      </c>
      <c r="IR114" t="s">
        <v>1565</v>
      </c>
      <c r="IS114" t="s">
        <v>1565</v>
      </c>
      <c r="IT114" t="s">
        <v>1565</v>
      </c>
      <c r="IU114" t="s">
        <v>1565</v>
      </c>
      <c r="IV114" t="s">
        <v>1565</v>
      </c>
      <c r="IW114" t="s">
        <v>1565</v>
      </c>
      <c r="IX114" t="s">
        <v>1565</v>
      </c>
      <c r="IY114" t="s">
        <v>1565</v>
      </c>
      <c r="IZ114" t="s">
        <v>1565</v>
      </c>
      <c r="JA114" t="s">
        <v>1565</v>
      </c>
      <c r="JB114" t="s">
        <v>1565</v>
      </c>
      <c r="JC114" t="s">
        <v>1565</v>
      </c>
      <c r="JD114" t="s">
        <v>1565</v>
      </c>
      <c r="JE114" t="s">
        <v>1565</v>
      </c>
      <c r="JF114" t="s">
        <v>1565</v>
      </c>
      <c r="JG114" t="s">
        <v>1565</v>
      </c>
      <c r="JH114" t="s">
        <v>1565</v>
      </c>
      <c r="JI114" t="s">
        <v>1565</v>
      </c>
      <c r="JJ114" t="s">
        <v>1565</v>
      </c>
      <c r="JK114" t="s">
        <v>1565</v>
      </c>
      <c r="JL114" t="s">
        <v>1565</v>
      </c>
      <c r="JM114" t="s">
        <v>1565</v>
      </c>
      <c r="JN114" t="s">
        <v>1565</v>
      </c>
      <c r="JO114" t="s">
        <v>1565</v>
      </c>
      <c r="JP114" t="s">
        <v>1565</v>
      </c>
      <c r="JQ114" t="s">
        <v>1565</v>
      </c>
      <c r="JR114" t="s">
        <v>1565</v>
      </c>
      <c r="JS114" t="s">
        <v>1565</v>
      </c>
      <c r="JT114" t="s">
        <v>1565</v>
      </c>
      <c r="JU114" t="s">
        <v>1565</v>
      </c>
      <c r="JV114" t="s">
        <v>1565</v>
      </c>
      <c r="JW114" t="s">
        <v>1565</v>
      </c>
      <c r="JX114" t="s">
        <v>1565</v>
      </c>
      <c r="JY114" t="s">
        <v>1565</v>
      </c>
      <c r="JZ114" t="s">
        <v>1565</v>
      </c>
      <c r="KA114" t="s">
        <v>1565</v>
      </c>
      <c r="KB114" t="s">
        <v>1565</v>
      </c>
      <c r="KC114" t="s">
        <v>1565</v>
      </c>
      <c r="KD114" t="s">
        <v>1565</v>
      </c>
      <c r="KE114" t="s">
        <v>1565</v>
      </c>
      <c r="KF114" t="s">
        <v>1565</v>
      </c>
      <c r="KG114" t="s">
        <v>1565</v>
      </c>
      <c r="KH114" t="s">
        <v>1565</v>
      </c>
      <c r="KI114" t="s">
        <v>1565</v>
      </c>
      <c r="KJ114" t="s">
        <v>1565</v>
      </c>
      <c r="KK114" t="s">
        <v>1565</v>
      </c>
      <c r="KL114" t="s">
        <v>1565</v>
      </c>
      <c r="KM114" t="s">
        <v>1565</v>
      </c>
      <c r="KN114" t="s">
        <v>1565</v>
      </c>
      <c r="KO114" t="s">
        <v>1565</v>
      </c>
      <c r="KP114" t="s">
        <v>1565</v>
      </c>
      <c r="KQ114" t="s">
        <v>1565</v>
      </c>
      <c r="KR114" t="s">
        <v>1565</v>
      </c>
      <c r="KS114" t="s">
        <v>1565</v>
      </c>
      <c r="KT114" t="s">
        <v>1565</v>
      </c>
      <c r="KU114" t="s">
        <v>1565</v>
      </c>
      <c r="KV114" t="s">
        <v>1565</v>
      </c>
      <c r="KW114" t="s">
        <v>1565</v>
      </c>
      <c r="KX114" t="s">
        <v>1565</v>
      </c>
      <c r="KY114" t="s">
        <v>1565</v>
      </c>
      <c r="KZ114" t="s">
        <v>1565</v>
      </c>
      <c r="LA114" t="s">
        <v>1565</v>
      </c>
      <c r="LB114" t="s">
        <v>1565</v>
      </c>
      <c r="LC114" t="s">
        <v>1565</v>
      </c>
      <c r="LD114" t="s">
        <v>1565</v>
      </c>
      <c r="LE114" t="s">
        <v>1565</v>
      </c>
      <c r="LF114" t="s">
        <v>1565</v>
      </c>
      <c r="LG114" t="s">
        <v>1565</v>
      </c>
      <c r="LH114" t="s">
        <v>1565</v>
      </c>
      <c r="LI114" t="s">
        <v>1565</v>
      </c>
      <c r="LJ114" t="s">
        <v>1565</v>
      </c>
      <c r="LK114" t="s">
        <v>1565</v>
      </c>
      <c r="LL114" t="s">
        <v>1565</v>
      </c>
      <c r="LM114" t="s">
        <v>1565</v>
      </c>
      <c r="LN114" t="s">
        <v>1565</v>
      </c>
      <c r="LO114" t="s">
        <v>1565</v>
      </c>
      <c r="LP114" t="s">
        <v>1565</v>
      </c>
      <c r="LQ114" t="s">
        <v>1565</v>
      </c>
      <c r="LR114" t="s">
        <v>1565</v>
      </c>
      <c r="LS114" t="s">
        <v>1565</v>
      </c>
      <c r="LT114" t="s">
        <v>1565</v>
      </c>
      <c r="LU114" t="s">
        <v>1565</v>
      </c>
      <c r="LV114" t="s">
        <v>1565</v>
      </c>
      <c r="LW114" t="s">
        <v>1565</v>
      </c>
      <c r="LX114" t="s">
        <v>1565</v>
      </c>
      <c r="LY114" t="s">
        <v>1565</v>
      </c>
      <c r="LZ114" t="s">
        <v>1565</v>
      </c>
      <c r="MA114" t="s">
        <v>1565</v>
      </c>
      <c r="MB114" t="s">
        <v>1565</v>
      </c>
      <c r="MC114" t="s">
        <v>1565</v>
      </c>
      <c r="MD114" t="s">
        <v>1565</v>
      </c>
      <c r="ME114" t="s">
        <v>1565</v>
      </c>
      <c r="MF114" t="s">
        <v>1565</v>
      </c>
      <c r="MG114" t="s">
        <v>1565</v>
      </c>
      <c r="MH114" t="s">
        <v>1565</v>
      </c>
      <c r="MI114" t="s">
        <v>1565</v>
      </c>
      <c r="MJ114" t="s">
        <v>1565</v>
      </c>
      <c r="MK114" t="s">
        <v>1565</v>
      </c>
      <c r="ML114" t="s">
        <v>1565</v>
      </c>
      <c r="MM114" t="s">
        <v>1565</v>
      </c>
      <c r="MN114" t="s">
        <v>1565</v>
      </c>
      <c r="MO114" t="s">
        <v>1565</v>
      </c>
      <c r="MP114" t="s">
        <v>1565</v>
      </c>
      <c r="MQ114" t="s">
        <v>1565</v>
      </c>
      <c r="MR114" t="s">
        <v>1565</v>
      </c>
      <c r="MS114" t="s">
        <v>1565</v>
      </c>
      <c r="MT114" t="s">
        <v>1565</v>
      </c>
      <c r="MU114" t="s">
        <v>1565</v>
      </c>
      <c r="MV114" t="s">
        <v>1565</v>
      </c>
      <c r="MW114" t="s">
        <v>1565</v>
      </c>
      <c r="MX114" t="s">
        <v>1565</v>
      </c>
      <c r="MY114" t="s">
        <v>1565</v>
      </c>
      <c r="MZ114" t="s">
        <v>1565</v>
      </c>
      <c r="NA114" t="s">
        <v>1565</v>
      </c>
      <c r="NB114" t="s">
        <v>1565</v>
      </c>
      <c r="NC114" t="s">
        <v>1565</v>
      </c>
      <c r="ND114" t="s">
        <v>1565</v>
      </c>
      <c r="NE114" t="s">
        <v>1565</v>
      </c>
      <c r="NF114" t="s">
        <v>1565</v>
      </c>
      <c r="NG114" t="s">
        <v>1565</v>
      </c>
      <c r="NH114" t="s">
        <v>1565</v>
      </c>
      <c r="NI114" t="s">
        <v>1565</v>
      </c>
      <c r="NJ114" t="s">
        <v>1565</v>
      </c>
      <c r="NK114" t="s">
        <v>1565</v>
      </c>
      <c r="NL114" t="s">
        <v>1565</v>
      </c>
      <c r="NM114" t="s">
        <v>1565</v>
      </c>
      <c r="NN114" t="s">
        <v>1565</v>
      </c>
      <c r="NO114" t="s">
        <v>1565</v>
      </c>
      <c r="NP114" t="s">
        <v>1565</v>
      </c>
      <c r="NQ114" t="s">
        <v>1565</v>
      </c>
      <c r="NR114" t="s">
        <v>1565</v>
      </c>
      <c r="NS114" t="s">
        <v>1565</v>
      </c>
      <c r="NT114" t="s">
        <v>1565</v>
      </c>
      <c r="NU114" t="s">
        <v>1565</v>
      </c>
      <c r="NV114" t="s">
        <v>1565</v>
      </c>
      <c r="NW114" t="s">
        <v>1565</v>
      </c>
      <c r="NX114" t="s">
        <v>1565</v>
      </c>
      <c r="NY114" t="s">
        <v>1565</v>
      </c>
      <c r="NZ114" t="s">
        <v>1565</v>
      </c>
      <c r="OA114" t="s">
        <v>1565</v>
      </c>
      <c r="OB114" t="s">
        <v>1565</v>
      </c>
      <c r="OC114" t="s">
        <v>1565</v>
      </c>
      <c r="OD114" t="s">
        <v>1565</v>
      </c>
      <c r="OE114" t="s">
        <v>1565</v>
      </c>
      <c r="OF114" t="s">
        <v>1565</v>
      </c>
      <c r="OG114" t="s">
        <v>1565</v>
      </c>
      <c r="OH114" t="s">
        <v>1565</v>
      </c>
      <c r="OI114" t="s">
        <v>1565</v>
      </c>
      <c r="OJ114" t="s">
        <v>1565</v>
      </c>
      <c r="OK114" t="s">
        <v>1565</v>
      </c>
      <c r="OL114" t="s">
        <v>1565</v>
      </c>
      <c r="OM114" t="s">
        <v>1565</v>
      </c>
      <c r="ON114" t="s">
        <v>1565</v>
      </c>
      <c r="OO114" t="s">
        <v>1565</v>
      </c>
      <c r="OP114" t="s">
        <v>1565</v>
      </c>
      <c r="OQ114" t="s">
        <v>1565</v>
      </c>
      <c r="OR114" t="s">
        <v>1565</v>
      </c>
      <c r="OS114" t="s">
        <v>1565</v>
      </c>
      <c r="OT114" t="s">
        <v>1565</v>
      </c>
      <c r="OU114" t="s">
        <v>1565</v>
      </c>
      <c r="OV114" t="s">
        <v>1565</v>
      </c>
      <c r="OW114" t="s">
        <v>1565</v>
      </c>
      <c r="OX114" t="s">
        <v>1565</v>
      </c>
      <c r="OY114" t="s">
        <v>1565</v>
      </c>
      <c r="OZ114" t="s">
        <v>1565</v>
      </c>
      <c r="PA114" t="s">
        <v>1565</v>
      </c>
      <c r="PB114" t="s">
        <v>1565</v>
      </c>
      <c r="PC114" t="s">
        <v>1565</v>
      </c>
      <c r="PD114" t="s">
        <v>1565</v>
      </c>
      <c r="PE114" t="s">
        <v>1565</v>
      </c>
      <c r="PF114" t="s">
        <v>1565</v>
      </c>
      <c r="PG114" t="s">
        <v>1565</v>
      </c>
      <c r="PH114" t="s">
        <v>1565</v>
      </c>
      <c r="PI114" t="s">
        <v>1565</v>
      </c>
      <c r="PJ114" t="s">
        <v>1565</v>
      </c>
      <c r="PK114" t="s">
        <v>1565</v>
      </c>
      <c r="PL114" t="s">
        <v>1565</v>
      </c>
      <c r="PM114" t="s">
        <v>1565</v>
      </c>
      <c r="PN114" t="s">
        <v>1565</v>
      </c>
      <c r="PO114" t="s">
        <v>1565</v>
      </c>
      <c r="PP114" t="s">
        <v>1565</v>
      </c>
      <c r="PQ114" t="s">
        <v>1565</v>
      </c>
      <c r="PR114" t="s">
        <v>1565</v>
      </c>
      <c r="PS114" t="s">
        <v>1565</v>
      </c>
      <c r="PT114" t="s">
        <v>1565</v>
      </c>
      <c r="PU114" t="s">
        <v>1565</v>
      </c>
      <c r="PV114" t="s">
        <v>1565</v>
      </c>
      <c r="PW114" t="s">
        <v>1565</v>
      </c>
      <c r="PX114" t="s">
        <v>1565</v>
      </c>
      <c r="PY114" t="s">
        <v>1565</v>
      </c>
      <c r="PZ114" t="s">
        <v>1565</v>
      </c>
      <c r="QA114" t="s">
        <v>1565</v>
      </c>
      <c r="QB114" t="s">
        <v>1565</v>
      </c>
      <c r="QC114" t="s">
        <v>1565</v>
      </c>
      <c r="QD114" t="s">
        <v>1565</v>
      </c>
      <c r="QE114" t="s">
        <v>1565</v>
      </c>
      <c r="QF114" t="s">
        <v>1565</v>
      </c>
      <c r="QG114" t="s">
        <v>1565</v>
      </c>
      <c r="QH114" t="s">
        <v>1565</v>
      </c>
      <c r="QI114" t="s">
        <v>1565</v>
      </c>
      <c r="QJ114" t="s">
        <v>1565</v>
      </c>
      <c r="QK114" t="s">
        <v>1565</v>
      </c>
      <c r="QL114" t="s">
        <v>1565</v>
      </c>
      <c r="QM114" t="s">
        <v>1565</v>
      </c>
      <c r="QN114" t="s">
        <v>1565</v>
      </c>
      <c r="QO114" t="s">
        <v>1565</v>
      </c>
      <c r="QP114" t="s">
        <v>1565</v>
      </c>
      <c r="QQ114" t="s">
        <v>1565</v>
      </c>
      <c r="QR114" t="s">
        <v>1565</v>
      </c>
      <c r="QS114" t="s">
        <v>1565</v>
      </c>
      <c r="QT114" t="s">
        <v>1565</v>
      </c>
      <c r="QU114" t="s">
        <v>1565</v>
      </c>
      <c r="QV114" t="s">
        <v>1565</v>
      </c>
      <c r="QW114" t="s">
        <v>1565</v>
      </c>
      <c r="QX114" t="s">
        <v>1565</v>
      </c>
      <c r="QY114" t="s">
        <v>1565</v>
      </c>
      <c r="QZ114" t="s">
        <v>1565</v>
      </c>
      <c r="RA114" t="s">
        <v>1565</v>
      </c>
      <c r="RB114" t="s">
        <v>1565</v>
      </c>
      <c r="RC114" t="s">
        <v>1565</v>
      </c>
      <c r="RD114" t="s">
        <v>1565</v>
      </c>
      <c r="RE114" t="s">
        <v>1565</v>
      </c>
      <c r="RF114" t="s">
        <v>1565</v>
      </c>
      <c r="RG114" t="s">
        <v>1565</v>
      </c>
      <c r="RH114" t="s">
        <v>1565</v>
      </c>
      <c r="RI114" t="s">
        <v>1565</v>
      </c>
      <c r="RJ114" t="s">
        <v>1565</v>
      </c>
      <c r="RK114" t="s">
        <v>1565</v>
      </c>
      <c r="RL114" t="s">
        <v>1565</v>
      </c>
      <c r="RM114" t="s">
        <v>1565</v>
      </c>
      <c r="RN114" t="s">
        <v>1565</v>
      </c>
      <c r="RO114" t="s">
        <v>1565</v>
      </c>
      <c r="RP114" t="s">
        <v>1565</v>
      </c>
      <c r="RQ114" t="s">
        <v>1565</v>
      </c>
      <c r="RR114" t="s">
        <v>1565</v>
      </c>
      <c r="RS114" t="s">
        <v>1565</v>
      </c>
      <c r="RT114" t="s">
        <v>1565</v>
      </c>
      <c r="RU114" t="s">
        <v>1565</v>
      </c>
      <c r="RV114" t="s">
        <v>1565</v>
      </c>
      <c r="RW114" t="s">
        <v>1565</v>
      </c>
      <c r="RX114" t="s">
        <v>1565</v>
      </c>
      <c r="RY114" t="s">
        <v>1565</v>
      </c>
      <c r="RZ114" t="s">
        <v>1565</v>
      </c>
      <c r="SA114" t="s">
        <v>1565</v>
      </c>
      <c r="SB114" t="s">
        <v>1565</v>
      </c>
      <c r="SC114" t="s">
        <v>1565</v>
      </c>
      <c r="SD114" t="s">
        <v>1565</v>
      </c>
      <c r="SE114" t="s">
        <v>1565</v>
      </c>
      <c r="SF114" t="s">
        <v>1565</v>
      </c>
      <c r="SG114" t="s">
        <v>1565</v>
      </c>
      <c r="SH114" t="s">
        <v>1565</v>
      </c>
      <c r="SI114" t="s">
        <v>1565</v>
      </c>
      <c r="SJ114" t="s">
        <v>1565</v>
      </c>
      <c r="SK114" t="s">
        <v>1565</v>
      </c>
      <c r="SL114" t="s">
        <v>1565</v>
      </c>
      <c r="SM114" t="s">
        <v>1565</v>
      </c>
      <c r="SN114" t="s">
        <v>1565</v>
      </c>
      <c r="SO114" t="s">
        <v>1565</v>
      </c>
      <c r="SP114" t="s">
        <v>1565</v>
      </c>
      <c r="SQ114" t="s">
        <v>1565</v>
      </c>
      <c r="SR114" t="s">
        <v>1565</v>
      </c>
      <c r="SS114" t="s">
        <v>1565</v>
      </c>
      <c r="ST114" t="s">
        <v>1565</v>
      </c>
      <c r="SU114" t="s">
        <v>1565</v>
      </c>
      <c r="SV114" t="s">
        <v>1565</v>
      </c>
      <c r="SW114" t="s">
        <v>1565</v>
      </c>
      <c r="SX114" t="s">
        <v>1565</v>
      </c>
      <c r="SY114" t="s">
        <v>1565</v>
      </c>
      <c r="SZ114" t="s">
        <v>1565</v>
      </c>
      <c r="TA114" t="s">
        <v>1565</v>
      </c>
      <c r="TB114" t="s">
        <v>1565</v>
      </c>
      <c r="TC114" t="s">
        <v>1565</v>
      </c>
      <c r="TD114" t="s">
        <v>1565</v>
      </c>
      <c r="TE114" t="s">
        <v>1565</v>
      </c>
      <c r="TF114" t="s">
        <v>1565</v>
      </c>
      <c r="TG114" t="s">
        <v>1565</v>
      </c>
      <c r="TH114" t="s">
        <v>1565</v>
      </c>
      <c r="TI114" t="s">
        <v>1565</v>
      </c>
      <c r="TJ114" t="s">
        <v>1565</v>
      </c>
      <c r="TK114" t="s">
        <v>1565</v>
      </c>
      <c r="TL114" t="s">
        <v>1565</v>
      </c>
      <c r="TM114" t="s">
        <v>1565</v>
      </c>
      <c r="TN114" t="s">
        <v>1565</v>
      </c>
      <c r="TO114" t="s">
        <v>1565</v>
      </c>
      <c r="TP114" t="s">
        <v>1565</v>
      </c>
      <c r="TQ114" t="s">
        <v>1565</v>
      </c>
      <c r="TR114" t="s">
        <v>1565</v>
      </c>
      <c r="TS114" t="s">
        <v>1565</v>
      </c>
      <c r="TT114" t="s">
        <v>1565</v>
      </c>
      <c r="TU114" t="s">
        <v>1565</v>
      </c>
      <c r="TV114" t="s">
        <v>1565</v>
      </c>
      <c r="TW114" t="s">
        <v>1565</v>
      </c>
      <c r="TX114" t="s">
        <v>1565</v>
      </c>
      <c r="TY114" t="s">
        <v>1565</v>
      </c>
      <c r="TZ114" t="s">
        <v>1565</v>
      </c>
      <c r="UA114" t="s">
        <v>1565</v>
      </c>
      <c r="UB114" t="s">
        <v>1565</v>
      </c>
      <c r="UC114" t="s">
        <v>1565</v>
      </c>
      <c r="UD114" t="s">
        <v>1565</v>
      </c>
      <c r="UE114" t="s">
        <v>1565</v>
      </c>
      <c r="UF114" t="s">
        <v>1565</v>
      </c>
      <c r="UG114" t="s">
        <v>1565</v>
      </c>
      <c r="UH114" t="s">
        <v>1565</v>
      </c>
      <c r="UI114" t="s">
        <v>1565</v>
      </c>
      <c r="UJ114" t="s">
        <v>1565</v>
      </c>
      <c r="UK114" t="s">
        <v>1565</v>
      </c>
      <c r="UL114" t="s">
        <v>1565</v>
      </c>
      <c r="UM114" t="s">
        <v>1565</v>
      </c>
      <c r="UN114" t="s">
        <v>1565</v>
      </c>
      <c r="UO114" t="s">
        <v>1565</v>
      </c>
      <c r="UP114" t="s">
        <v>1565</v>
      </c>
      <c r="UQ114" t="s">
        <v>1565</v>
      </c>
      <c r="UR114" t="s">
        <v>1565</v>
      </c>
      <c r="US114" t="s">
        <v>1565</v>
      </c>
      <c r="UT114" t="s">
        <v>1565</v>
      </c>
      <c r="UU114" t="s">
        <v>1565</v>
      </c>
      <c r="UV114" t="s">
        <v>1565</v>
      </c>
      <c r="UW114" t="s">
        <v>1565</v>
      </c>
      <c r="UX114" t="s">
        <v>1565</v>
      </c>
      <c r="UY114" t="s">
        <v>1565</v>
      </c>
      <c r="UZ114" t="s">
        <v>1565</v>
      </c>
      <c r="VA114" t="s">
        <v>1565</v>
      </c>
      <c r="VB114" t="s">
        <v>1565</v>
      </c>
      <c r="VC114" t="s">
        <v>1565</v>
      </c>
      <c r="VD114" t="s">
        <v>1565</v>
      </c>
      <c r="VE114" t="s">
        <v>1565</v>
      </c>
      <c r="VF114" t="s">
        <v>1565</v>
      </c>
      <c r="VG114" t="s">
        <v>1565</v>
      </c>
      <c r="VH114" t="s">
        <v>1565</v>
      </c>
      <c r="VI114" t="s">
        <v>1565</v>
      </c>
      <c r="VJ114" t="s">
        <v>1565</v>
      </c>
      <c r="VK114" t="s">
        <v>1565</v>
      </c>
      <c r="VL114" t="s">
        <v>1565</v>
      </c>
      <c r="VM114" t="s">
        <v>1565</v>
      </c>
      <c r="VN114" t="s">
        <v>1565</v>
      </c>
      <c r="VO114" t="s">
        <v>1565</v>
      </c>
      <c r="VP114" t="s">
        <v>1565</v>
      </c>
      <c r="VQ114" t="s">
        <v>1565</v>
      </c>
      <c r="VR114" t="s">
        <v>1565</v>
      </c>
      <c r="VS114" t="s">
        <v>1565</v>
      </c>
      <c r="VT114" t="s">
        <v>1565</v>
      </c>
      <c r="VU114" t="s">
        <v>1565</v>
      </c>
      <c r="VV114" t="s">
        <v>1565</v>
      </c>
      <c r="VW114" t="s">
        <v>1565</v>
      </c>
      <c r="VX114" t="s">
        <v>1565</v>
      </c>
      <c r="VY114" t="s">
        <v>1565</v>
      </c>
      <c r="VZ114" t="s">
        <v>1565</v>
      </c>
      <c r="WA114" t="s">
        <v>1565</v>
      </c>
      <c r="WB114" t="s">
        <v>1565</v>
      </c>
      <c r="WC114" t="s">
        <v>1565</v>
      </c>
      <c r="WD114" t="s">
        <v>1565</v>
      </c>
      <c r="WE114" t="s">
        <v>1565</v>
      </c>
      <c r="WF114" t="s">
        <v>1565</v>
      </c>
      <c r="WG114" t="s">
        <v>1565</v>
      </c>
      <c r="WH114" t="s">
        <v>1565</v>
      </c>
      <c r="WI114" t="s">
        <v>1565</v>
      </c>
      <c r="WJ114" t="s">
        <v>1565</v>
      </c>
      <c r="WK114" t="s">
        <v>1565</v>
      </c>
      <c r="WL114" t="s">
        <v>1565</v>
      </c>
      <c r="WM114" t="s">
        <v>1565</v>
      </c>
      <c r="WN114" t="s">
        <v>1565</v>
      </c>
      <c r="WO114" t="s">
        <v>1565</v>
      </c>
      <c r="WP114" t="s">
        <v>1565</v>
      </c>
      <c r="WQ114" t="s">
        <v>1565</v>
      </c>
      <c r="WR114" t="s">
        <v>1565</v>
      </c>
      <c r="WS114" t="s">
        <v>1565</v>
      </c>
      <c r="WT114" t="s">
        <v>1565</v>
      </c>
      <c r="WU114" t="s">
        <v>1565</v>
      </c>
      <c r="WV114" t="s">
        <v>1565</v>
      </c>
      <c r="WW114" t="s">
        <v>1565</v>
      </c>
      <c r="WX114" t="s">
        <v>1565</v>
      </c>
      <c r="WY114" t="s">
        <v>1565</v>
      </c>
      <c r="WZ114" t="s">
        <v>1565</v>
      </c>
      <c r="XA114" t="s">
        <v>1565</v>
      </c>
      <c r="XB114" t="s">
        <v>1565</v>
      </c>
      <c r="XC114" t="s">
        <v>1565</v>
      </c>
      <c r="XD114" t="s">
        <v>1565</v>
      </c>
      <c r="XE114" t="s">
        <v>1565</v>
      </c>
      <c r="XF114" t="s">
        <v>1565</v>
      </c>
      <c r="XG114" t="s">
        <v>1565</v>
      </c>
      <c r="XH114" t="s">
        <v>1565</v>
      </c>
      <c r="XI114" t="s">
        <v>1565</v>
      </c>
      <c r="XJ114" t="s">
        <v>1565</v>
      </c>
      <c r="XK114" t="s">
        <v>1565</v>
      </c>
      <c r="XL114" t="s">
        <v>1565</v>
      </c>
      <c r="XM114" t="s">
        <v>1565</v>
      </c>
      <c r="XN114" t="s">
        <v>1565</v>
      </c>
      <c r="XO114" t="s">
        <v>1565</v>
      </c>
      <c r="XP114" t="s">
        <v>1565</v>
      </c>
      <c r="XQ114" t="s">
        <v>1565</v>
      </c>
      <c r="XR114" t="s">
        <v>1565</v>
      </c>
      <c r="XS114" t="s">
        <v>1565</v>
      </c>
      <c r="XT114" t="s">
        <v>1565</v>
      </c>
      <c r="XU114" t="s">
        <v>1565</v>
      </c>
      <c r="XV114" t="s">
        <v>1565</v>
      </c>
      <c r="XW114" t="s">
        <v>1565</v>
      </c>
      <c r="XX114" t="s">
        <v>1565</v>
      </c>
      <c r="XY114" t="s">
        <v>1565</v>
      </c>
      <c r="XZ114" t="s">
        <v>1565</v>
      </c>
      <c r="YA114" t="s">
        <v>1565</v>
      </c>
      <c r="YB114" t="s">
        <v>1565</v>
      </c>
      <c r="YC114" t="s">
        <v>1565</v>
      </c>
      <c r="YD114" t="s">
        <v>1565</v>
      </c>
      <c r="YE114" t="s">
        <v>1565</v>
      </c>
      <c r="YF114" t="s">
        <v>1565</v>
      </c>
      <c r="YG114" t="s">
        <v>1565</v>
      </c>
      <c r="YH114" t="s">
        <v>1565</v>
      </c>
      <c r="YI114" t="s">
        <v>1565</v>
      </c>
      <c r="YJ114" t="s">
        <v>1565</v>
      </c>
      <c r="YK114" t="s">
        <v>1565</v>
      </c>
      <c r="YL114" t="s">
        <v>1565</v>
      </c>
      <c r="YM114" t="s">
        <v>1565</v>
      </c>
      <c r="YN114" t="s">
        <v>1565</v>
      </c>
      <c r="YO114" t="s">
        <v>1565</v>
      </c>
      <c r="YP114" t="s">
        <v>1565</v>
      </c>
      <c r="YQ114" t="s">
        <v>1565</v>
      </c>
      <c r="YR114" t="s">
        <v>1565</v>
      </c>
      <c r="YS114" t="s">
        <v>1565</v>
      </c>
      <c r="YT114" t="s">
        <v>1565</v>
      </c>
      <c r="YU114" t="s">
        <v>1565</v>
      </c>
      <c r="YV114" t="s">
        <v>1565</v>
      </c>
      <c r="YW114" t="s">
        <v>1565</v>
      </c>
      <c r="YX114" t="s">
        <v>1565</v>
      </c>
      <c r="YY114" t="s">
        <v>1565</v>
      </c>
      <c r="YZ114" t="s">
        <v>1565</v>
      </c>
      <c r="ZA114" t="s">
        <v>1565</v>
      </c>
      <c r="ZB114" t="s">
        <v>1565</v>
      </c>
      <c r="ZC114" t="s">
        <v>1565</v>
      </c>
      <c r="ZD114" t="s">
        <v>1565</v>
      </c>
      <c r="ZE114" t="s">
        <v>1565</v>
      </c>
      <c r="ZF114" t="s">
        <v>1565</v>
      </c>
      <c r="ZG114" t="s">
        <v>1565</v>
      </c>
      <c r="ZH114" t="s">
        <v>1565</v>
      </c>
      <c r="ZI114" t="s">
        <v>1565</v>
      </c>
      <c r="ZJ114" t="s">
        <v>1565</v>
      </c>
      <c r="ZK114" t="s">
        <v>1565</v>
      </c>
      <c r="ZL114" t="s">
        <v>1565</v>
      </c>
      <c r="ZM114" t="s">
        <v>1565</v>
      </c>
      <c r="ZN114" t="s">
        <v>1565</v>
      </c>
      <c r="ZO114" t="s">
        <v>1565</v>
      </c>
      <c r="ZP114" t="s">
        <v>1565</v>
      </c>
      <c r="ZQ114" t="s">
        <v>1565</v>
      </c>
      <c r="ZR114" t="s">
        <v>1565</v>
      </c>
      <c r="ZS114" t="s">
        <v>1565</v>
      </c>
      <c r="ZT114" t="s">
        <v>1565</v>
      </c>
      <c r="ZU114" t="s">
        <v>1565</v>
      </c>
      <c r="ZV114" t="s">
        <v>1565</v>
      </c>
      <c r="ZW114" t="s">
        <v>1565</v>
      </c>
      <c r="ZX114" t="s">
        <v>1565</v>
      </c>
      <c r="ZY114" t="s">
        <v>1565</v>
      </c>
      <c r="ZZ114" t="s">
        <v>1565</v>
      </c>
      <c r="AAA114" t="s">
        <v>1565</v>
      </c>
      <c r="AAB114" t="s">
        <v>1565</v>
      </c>
      <c r="AAC114" t="s">
        <v>1565</v>
      </c>
      <c r="AAD114" t="s">
        <v>1565</v>
      </c>
      <c r="AAE114" t="s">
        <v>1565</v>
      </c>
      <c r="AAF114" t="s">
        <v>1565</v>
      </c>
      <c r="AAG114" t="s">
        <v>1565</v>
      </c>
      <c r="AAH114" t="s">
        <v>1565</v>
      </c>
      <c r="AAI114" t="s">
        <v>1565</v>
      </c>
      <c r="AAJ114" t="s">
        <v>1565</v>
      </c>
      <c r="AAK114" t="s">
        <v>1565</v>
      </c>
      <c r="AAL114" t="s">
        <v>1565</v>
      </c>
      <c r="AAM114" t="s">
        <v>1565</v>
      </c>
      <c r="AAN114" t="s">
        <v>1565</v>
      </c>
      <c r="AAO114" t="s">
        <v>1565</v>
      </c>
      <c r="AAP114" t="s">
        <v>1565</v>
      </c>
      <c r="AAQ114" t="s">
        <v>1565</v>
      </c>
      <c r="AAR114" t="s">
        <v>1565</v>
      </c>
      <c r="AAS114" t="s">
        <v>1565</v>
      </c>
      <c r="AAT114" t="s">
        <v>1565</v>
      </c>
      <c r="AAU114" t="s">
        <v>1565</v>
      </c>
      <c r="AAV114" t="s">
        <v>1565</v>
      </c>
      <c r="AAW114" t="s">
        <v>1565</v>
      </c>
      <c r="AAX114" t="s">
        <v>1565</v>
      </c>
      <c r="AAY114" t="s">
        <v>1565</v>
      </c>
      <c r="AAZ114" t="s">
        <v>1565</v>
      </c>
      <c r="ABA114" t="s">
        <v>1565</v>
      </c>
      <c r="ABB114" t="s">
        <v>1565</v>
      </c>
      <c r="ABC114" t="s">
        <v>1565</v>
      </c>
      <c r="ABD114" t="s">
        <v>1565</v>
      </c>
      <c r="ABE114" t="s">
        <v>1565</v>
      </c>
      <c r="ABF114" t="s">
        <v>1565</v>
      </c>
      <c r="ABG114" t="s">
        <v>1565</v>
      </c>
      <c r="ABH114" t="s">
        <v>1565</v>
      </c>
      <c r="ABI114" t="s">
        <v>1565</v>
      </c>
      <c r="ABJ114" t="s">
        <v>1565</v>
      </c>
      <c r="ABK114" t="s">
        <v>1565</v>
      </c>
      <c r="ABL114" t="s">
        <v>1565</v>
      </c>
      <c r="ABM114" t="s">
        <v>1565</v>
      </c>
      <c r="ABN114" t="s">
        <v>1565</v>
      </c>
      <c r="ABO114" t="s">
        <v>1565</v>
      </c>
      <c r="ABP114" t="s">
        <v>1565</v>
      </c>
      <c r="ABQ114" t="s">
        <v>1565</v>
      </c>
      <c r="ABR114" t="s">
        <v>1565</v>
      </c>
      <c r="ABS114" t="s">
        <v>1565</v>
      </c>
      <c r="ABT114" t="s">
        <v>1565</v>
      </c>
      <c r="ABU114" t="s">
        <v>1565</v>
      </c>
      <c r="ABV114" t="s">
        <v>1565</v>
      </c>
      <c r="ABW114" t="s">
        <v>1565</v>
      </c>
      <c r="ABX114" t="s">
        <v>1565</v>
      </c>
      <c r="ABY114" t="s">
        <v>1565</v>
      </c>
      <c r="ABZ114" t="s">
        <v>1565</v>
      </c>
      <c r="ACA114" t="s">
        <v>1565</v>
      </c>
      <c r="ACB114" t="s">
        <v>1565</v>
      </c>
      <c r="ACC114" t="s">
        <v>1565</v>
      </c>
      <c r="ACD114" t="s">
        <v>1565</v>
      </c>
      <c r="ACE114" t="s">
        <v>1565</v>
      </c>
      <c r="ACF114" t="s">
        <v>1565</v>
      </c>
      <c r="ACG114" t="s">
        <v>1565</v>
      </c>
      <c r="ACH114" t="s">
        <v>1565</v>
      </c>
      <c r="ACI114" t="s">
        <v>1565</v>
      </c>
      <c r="ACJ114" t="s">
        <v>1565</v>
      </c>
      <c r="ACK114" t="s">
        <v>1565</v>
      </c>
      <c r="ACL114" t="s">
        <v>1565</v>
      </c>
      <c r="ACM114" t="s">
        <v>1565</v>
      </c>
      <c r="ACN114" t="s">
        <v>1565</v>
      </c>
      <c r="ACO114" t="s">
        <v>1565</v>
      </c>
      <c r="ACP114" t="s">
        <v>1565</v>
      </c>
      <c r="ACQ114" t="s">
        <v>1565</v>
      </c>
      <c r="ACR114" t="s">
        <v>1565</v>
      </c>
      <c r="ACS114" t="s">
        <v>1565</v>
      </c>
      <c r="ACT114" t="s">
        <v>1565</v>
      </c>
      <c r="ACU114" t="s">
        <v>1565</v>
      </c>
      <c r="ACV114" t="s">
        <v>1565</v>
      </c>
      <c r="ACW114" t="s">
        <v>1565</v>
      </c>
      <c r="ACX114" t="s">
        <v>1565</v>
      </c>
      <c r="ACY114" t="s">
        <v>1565</v>
      </c>
      <c r="ACZ114" t="s">
        <v>1565</v>
      </c>
      <c r="ADA114" t="s">
        <v>1565</v>
      </c>
      <c r="ADB114" t="s">
        <v>1565</v>
      </c>
      <c r="ADC114" t="s">
        <v>1565</v>
      </c>
      <c r="ADD114" t="s">
        <v>1565</v>
      </c>
      <c r="ADE114" t="s">
        <v>1565</v>
      </c>
      <c r="ADF114" t="s">
        <v>1565</v>
      </c>
      <c r="ADG114" t="s">
        <v>1565</v>
      </c>
      <c r="ADH114" t="s">
        <v>1565</v>
      </c>
      <c r="ADI114" t="s">
        <v>1565</v>
      </c>
      <c r="ADJ114" t="s">
        <v>1565</v>
      </c>
      <c r="ADK114" t="s">
        <v>1565</v>
      </c>
      <c r="ADL114" t="s">
        <v>1565</v>
      </c>
      <c r="ADM114" t="s">
        <v>1565</v>
      </c>
      <c r="ADN114" t="s">
        <v>1565</v>
      </c>
      <c r="ADO114" t="s">
        <v>1565</v>
      </c>
      <c r="ADP114" t="s">
        <v>1565</v>
      </c>
      <c r="ADQ114" t="s">
        <v>1565</v>
      </c>
      <c r="ADR114" t="s">
        <v>1565</v>
      </c>
      <c r="ADS114" t="s">
        <v>1565</v>
      </c>
      <c r="ADT114" t="s">
        <v>1565</v>
      </c>
      <c r="ADU114" t="s">
        <v>1565</v>
      </c>
      <c r="ADV114" t="s">
        <v>1565</v>
      </c>
      <c r="ADW114" t="s">
        <v>1565</v>
      </c>
      <c r="ADX114" t="s">
        <v>1565</v>
      </c>
      <c r="ADY114" t="s">
        <v>1565</v>
      </c>
      <c r="ADZ114" t="s">
        <v>1565</v>
      </c>
      <c r="AEA114" t="s">
        <v>1565</v>
      </c>
      <c r="AEB114" t="s">
        <v>1565</v>
      </c>
      <c r="AEC114" t="s">
        <v>1565</v>
      </c>
      <c r="AED114" t="s">
        <v>1565</v>
      </c>
      <c r="AEE114" t="s">
        <v>1565</v>
      </c>
      <c r="AEF114" t="s">
        <v>1565</v>
      </c>
      <c r="AEG114" t="s">
        <v>1565</v>
      </c>
      <c r="AEH114" t="s">
        <v>1565</v>
      </c>
      <c r="AEI114" t="s">
        <v>1565</v>
      </c>
      <c r="AEJ114" t="s">
        <v>1565</v>
      </c>
      <c r="AEK114" t="s">
        <v>1565</v>
      </c>
      <c r="AEL114" t="s">
        <v>1565</v>
      </c>
      <c r="AEM114" t="s">
        <v>1565</v>
      </c>
      <c r="AEN114" t="s">
        <v>1565</v>
      </c>
      <c r="AEO114" t="s">
        <v>1565</v>
      </c>
      <c r="AEP114" t="s">
        <v>1565</v>
      </c>
      <c r="AEQ114" t="s">
        <v>1565</v>
      </c>
      <c r="AER114" t="s">
        <v>1565</v>
      </c>
      <c r="AES114" t="s">
        <v>1565</v>
      </c>
      <c r="AET114" t="s">
        <v>1565</v>
      </c>
      <c r="AEU114" t="s">
        <v>1565</v>
      </c>
      <c r="AEV114" t="s">
        <v>1565</v>
      </c>
      <c r="AEW114" t="s">
        <v>1565</v>
      </c>
      <c r="AEX114" t="s">
        <v>1565</v>
      </c>
      <c r="AEY114" t="s">
        <v>1565</v>
      </c>
      <c r="AEZ114" t="s">
        <v>1565</v>
      </c>
      <c r="AFA114" t="s">
        <v>1565</v>
      </c>
      <c r="AFB114" t="s">
        <v>1565</v>
      </c>
      <c r="AFC114" t="s">
        <v>1565</v>
      </c>
      <c r="AFD114" t="s">
        <v>1565</v>
      </c>
      <c r="AFE114" t="s">
        <v>1565</v>
      </c>
      <c r="AFF114" t="s">
        <v>1565</v>
      </c>
      <c r="AFG114" t="s">
        <v>1565</v>
      </c>
      <c r="AFH114" t="s">
        <v>1565</v>
      </c>
      <c r="AFI114" t="s">
        <v>1565</v>
      </c>
      <c r="AFJ114" t="s">
        <v>1565</v>
      </c>
      <c r="AFK114" t="s">
        <v>1565</v>
      </c>
      <c r="AFL114" t="s">
        <v>1565</v>
      </c>
      <c r="AFM114" t="s">
        <v>1565</v>
      </c>
      <c r="AFN114" t="s">
        <v>1565</v>
      </c>
      <c r="AFO114" t="s">
        <v>1565</v>
      </c>
      <c r="AFP114" t="s">
        <v>1565</v>
      </c>
      <c r="AFQ114" t="s">
        <v>1565</v>
      </c>
      <c r="AFR114" t="s">
        <v>1565</v>
      </c>
      <c r="AFS114" t="s">
        <v>1565</v>
      </c>
      <c r="AFT114" t="s">
        <v>1565</v>
      </c>
      <c r="AFU114" t="s">
        <v>1565</v>
      </c>
      <c r="AFV114" t="s">
        <v>1565</v>
      </c>
      <c r="AFW114" t="s">
        <v>1565</v>
      </c>
      <c r="AFX114" t="s">
        <v>1565</v>
      </c>
      <c r="AFY114" t="s">
        <v>1565</v>
      </c>
      <c r="AFZ114" t="s">
        <v>1565</v>
      </c>
      <c r="AGA114" t="s">
        <v>1565</v>
      </c>
      <c r="AGB114" t="s">
        <v>1565</v>
      </c>
      <c r="AGC114" t="s">
        <v>1565</v>
      </c>
      <c r="AGD114" t="s">
        <v>1565</v>
      </c>
      <c r="AGE114" t="s">
        <v>1565</v>
      </c>
      <c r="AGF114" t="s">
        <v>1565</v>
      </c>
      <c r="AGG114" t="s">
        <v>1565</v>
      </c>
      <c r="AGH114" t="s">
        <v>1565</v>
      </c>
      <c r="AGI114" t="s">
        <v>1565</v>
      </c>
      <c r="AGJ114" t="s">
        <v>1565</v>
      </c>
      <c r="AGK114" t="s">
        <v>1565</v>
      </c>
      <c r="AGL114" t="s">
        <v>1565</v>
      </c>
      <c r="AGM114" t="s">
        <v>1565</v>
      </c>
      <c r="AGN114" t="s">
        <v>1565</v>
      </c>
      <c r="AGO114" t="s">
        <v>1565</v>
      </c>
      <c r="AGP114" t="s">
        <v>1565</v>
      </c>
      <c r="AGQ114" t="s">
        <v>1565</v>
      </c>
      <c r="AGR114" t="s">
        <v>1565</v>
      </c>
      <c r="AGS114" t="s">
        <v>1565</v>
      </c>
      <c r="AGT114" t="s">
        <v>1565</v>
      </c>
      <c r="AGU114" t="s">
        <v>1565</v>
      </c>
      <c r="AGV114" t="s">
        <v>1565</v>
      </c>
      <c r="AGW114" t="s">
        <v>1565</v>
      </c>
      <c r="AGX114" t="s">
        <v>1565</v>
      </c>
      <c r="AGY114" t="s">
        <v>1565</v>
      </c>
      <c r="AGZ114" t="s">
        <v>1565</v>
      </c>
      <c r="AHA114" t="s">
        <v>1565</v>
      </c>
      <c r="AHB114" t="s">
        <v>1565</v>
      </c>
      <c r="AHC114" t="s">
        <v>1565</v>
      </c>
      <c r="AHD114" t="s">
        <v>1565</v>
      </c>
      <c r="AHE114" t="s">
        <v>1565</v>
      </c>
      <c r="AHF114" t="s">
        <v>1565</v>
      </c>
      <c r="AHG114" t="s">
        <v>1565</v>
      </c>
      <c r="AHH114" t="s">
        <v>1565</v>
      </c>
      <c r="AHI114" t="s">
        <v>1565</v>
      </c>
      <c r="AHJ114" t="s">
        <v>1565</v>
      </c>
      <c r="AHK114" t="s">
        <v>1565</v>
      </c>
      <c r="AHL114" t="s">
        <v>1565</v>
      </c>
      <c r="AHM114" t="s">
        <v>1565</v>
      </c>
      <c r="AHN114" t="s">
        <v>1565</v>
      </c>
      <c r="AHO114" t="s">
        <v>1565</v>
      </c>
      <c r="AHP114" t="s">
        <v>1565</v>
      </c>
      <c r="AHQ114" t="s">
        <v>1565</v>
      </c>
      <c r="AHR114" t="s">
        <v>1565</v>
      </c>
      <c r="AHS114" t="s">
        <v>1565</v>
      </c>
      <c r="AHT114" t="s">
        <v>1565</v>
      </c>
      <c r="AHU114" t="s">
        <v>1565</v>
      </c>
      <c r="AHV114" t="s">
        <v>1565</v>
      </c>
      <c r="AHW114" t="s">
        <v>1565</v>
      </c>
      <c r="AHX114" t="s">
        <v>1565</v>
      </c>
      <c r="AHY114" t="s">
        <v>1565</v>
      </c>
      <c r="AHZ114" t="s">
        <v>1565</v>
      </c>
      <c r="AIA114" t="s">
        <v>1565</v>
      </c>
      <c r="AIB114" t="s">
        <v>1565</v>
      </c>
      <c r="AIC114" t="s">
        <v>1565</v>
      </c>
      <c r="AID114" t="s">
        <v>1565</v>
      </c>
      <c r="AIE114" t="s">
        <v>1565</v>
      </c>
      <c r="AIF114" t="s">
        <v>1565</v>
      </c>
      <c r="AIG114" t="s">
        <v>1565</v>
      </c>
      <c r="AIH114" t="s">
        <v>1565</v>
      </c>
      <c r="AII114" t="s">
        <v>1565</v>
      </c>
      <c r="AIJ114" t="s">
        <v>1565</v>
      </c>
      <c r="AIK114" t="s">
        <v>1565</v>
      </c>
      <c r="AIL114" t="s">
        <v>1565</v>
      </c>
      <c r="AIM114" t="s">
        <v>1565</v>
      </c>
      <c r="AIN114" t="s">
        <v>1565</v>
      </c>
      <c r="AIO114" t="s">
        <v>1565</v>
      </c>
      <c r="AIP114" t="s">
        <v>1565</v>
      </c>
      <c r="AIQ114" t="s">
        <v>1565</v>
      </c>
      <c r="AIR114" t="s">
        <v>1565</v>
      </c>
      <c r="AIS114" t="s">
        <v>1565</v>
      </c>
      <c r="AIT114" t="s">
        <v>1565</v>
      </c>
      <c r="AIU114" t="s">
        <v>1565</v>
      </c>
      <c r="AIV114" t="s">
        <v>1565</v>
      </c>
      <c r="AIW114" t="s">
        <v>1565</v>
      </c>
      <c r="AIX114" t="s">
        <v>1565</v>
      </c>
      <c r="AIY114" t="s">
        <v>1565</v>
      </c>
      <c r="AIZ114" t="s">
        <v>1565</v>
      </c>
      <c r="AJA114" t="s">
        <v>1565</v>
      </c>
      <c r="AJB114" t="s">
        <v>1565</v>
      </c>
      <c r="AJC114" t="s">
        <v>1565</v>
      </c>
      <c r="AJD114" t="s">
        <v>1565</v>
      </c>
      <c r="AJE114" t="s">
        <v>1565</v>
      </c>
      <c r="AJF114" t="s">
        <v>1565</v>
      </c>
      <c r="AJG114" t="s">
        <v>1565</v>
      </c>
      <c r="AJH114" t="s">
        <v>1565</v>
      </c>
      <c r="AJI114" t="s">
        <v>1565</v>
      </c>
      <c r="AJJ114" t="s">
        <v>1565</v>
      </c>
      <c r="AJK114" t="s">
        <v>1565</v>
      </c>
      <c r="AJL114" t="s">
        <v>1565</v>
      </c>
      <c r="AJM114" t="s">
        <v>1565</v>
      </c>
      <c r="AJN114" t="s">
        <v>1565</v>
      </c>
      <c r="AJO114" t="s">
        <v>1565</v>
      </c>
      <c r="AJP114" t="s">
        <v>1565</v>
      </c>
      <c r="AJQ114" t="s">
        <v>1565</v>
      </c>
      <c r="AJR114" t="s">
        <v>1565</v>
      </c>
      <c r="AJS114" t="s">
        <v>1565</v>
      </c>
      <c r="AJT114" t="s">
        <v>1565</v>
      </c>
      <c r="AJU114" t="s">
        <v>1565</v>
      </c>
      <c r="AJV114" t="s">
        <v>1565</v>
      </c>
      <c r="AJW114" t="s">
        <v>1565</v>
      </c>
      <c r="AJX114" t="s">
        <v>1565</v>
      </c>
      <c r="AJY114" t="s">
        <v>1565</v>
      </c>
      <c r="AJZ114" t="s">
        <v>1565</v>
      </c>
      <c r="AKA114" t="s">
        <v>1565</v>
      </c>
      <c r="AKB114" t="s">
        <v>1565</v>
      </c>
      <c r="AKC114" t="s">
        <v>1565</v>
      </c>
      <c r="AKD114" t="s">
        <v>1565</v>
      </c>
      <c r="AKE114" t="s">
        <v>1565</v>
      </c>
      <c r="AKF114" t="s">
        <v>1565</v>
      </c>
      <c r="AKG114" t="s">
        <v>1565</v>
      </c>
      <c r="AKH114" t="s">
        <v>1565</v>
      </c>
      <c r="AKI114" t="s">
        <v>1565</v>
      </c>
      <c r="AKJ114" t="s">
        <v>1565</v>
      </c>
      <c r="AKK114" t="s">
        <v>1565</v>
      </c>
      <c r="AKL114" t="s">
        <v>1565</v>
      </c>
      <c r="AKM114" t="s">
        <v>1565</v>
      </c>
      <c r="AKN114" t="s">
        <v>1565</v>
      </c>
      <c r="AKO114" t="s">
        <v>1565</v>
      </c>
      <c r="AKP114" t="s">
        <v>1565</v>
      </c>
      <c r="AKQ114" t="s">
        <v>1565</v>
      </c>
      <c r="AKR114" t="s">
        <v>1565</v>
      </c>
      <c r="AKS114" t="s">
        <v>1565</v>
      </c>
      <c r="AKT114" t="s">
        <v>1565</v>
      </c>
      <c r="AKU114" t="s">
        <v>1565</v>
      </c>
      <c r="AKV114" t="s">
        <v>1565</v>
      </c>
      <c r="AKW114" t="s">
        <v>1565</v>
      </c>
      <c r="AKX114" t="s">
        <v>1565</v>
      </c>
      <c r="AKY114" t="s">
        <v>1565</v>
      </c>
      <c r="AKZ114" t="s">
        <v>1565</v>
      </c>
      <c r="ALA114" t="s">
        <v>1565</v>
      </c>
      <c r="ALB114" t="s">
        <v>1565</v>
      </c>
      <c r="ALC114" t="s">
        <v>1565</v>
      </c>
      <c r="ALD114" t="s">
        <v>1565</v>
      </c>
      <c r="ALE114" t="s">
        <v>1565</v>
      </c>
      <c r="ALF114" t="s">
        <v>1565</v>
      </c>
      <c r="ALG114" t="s">
        <v>1565</v>
      </c>
      <c r="ALH114" t="s">
        <v>1565</v>
      </c>
      <c r="ALI114" t="s">
        <v>1565</v>
      </c>
      <c r="ALJ114" t="s">
        <v>1565</v>
      </c>
      <c r="ALK114" t="s">
        <v>1565</v>
      </c>
      <c r="ALL114" t="s">
        <v>1565</v>
      </c>
      <c r="ALM114" t="s">
        <v>1565</v>
      </c>
      <c r="ALN114" t="s">
        <v>1565</v>
      </c>
      <c r="ALO114" t="s">
        <v>1565</v>
      </c>
      <c r="ALP114" t="s">
        <v>1565</v>
      </c>
      <c r="ALQ114" t="s">
        <v>1565</v>
      </c>
      <c r="ALR114" t="s">
        <v>1565</v>
      </c>
      <c r="ALS114" t="s">
        <v>1565</v>
      </c>
      <c r="ALT114" t="s">
        <v>1565</v>
      </c>
      <c r="ALU114" t="s">
        <v>1565</v>
      </c>
      <c r="ALV114" t="s">
        <v>1565</v>
      </c>
      <c r="ALW114" t="s">
        <v>1565</v>
      </c>
      <c r="ALX114" t="s">
        <v>1565</v>
      </c>
      <c r="ALY114" t="s">
        <v>1565</v>
      </c>
      <c r="ALZ114" t="s">
        <v>1565</v>
      </c>
      <c r="AMA114" t="s">
        <v>1565</v>
      </c>
      <c r="AMB114" t="s">
        <v>1565</v>
      </c>
      <c r="AMC114" t="s">
        <v>1565</v>
      </c>
      <c r="AMD114" t="s">
        <v>1565</v>
      </c>
      <c r="AME114" t="s">
        <v>1565</v>
      </c>
      <c r="AMF114" t="s">
        <v>1565</v>
      </c>
      <c r="AMG114" t="s">
        <v>1565</v>
      </c>
      <c r="AMH114" t="s">
        <v>1565</v>
      </c>
      <c r="AMI114" t="s">
        <v>1565</v>
      </c>
      <c r="AMJ114" t="s">
        <v>1565</v>
      </c>
      <c r="AMK114" t="s">
        <v>1565</v>
      </c>
      <c r="AML114" t="s">
        <v>1565</v>
      </c>
      <c r="AMM114" t="s">
        <v>1565</v>
      </c>
      <c r="AMN114" t="s">
        <v>1565</v>
      </c>
      <c r="AMO114" t="s">
        <v>1565</v>
      </c>
      <c r="AMP114" t="s">
        <v>1565</v>
      </c>
      <c r="AMQ114" t="s">
        <v>1565</v>
      </c>
      <c r="AMR114" t="s">
        <v>1565</v>
      </c>
      <c r="AMS114" t="s">
        <v>1565</v>
      </c>
      <c r="AMT114" t="s">
        <v>1565</v>
      </c>
      <c r="AMU114" t="s">
        <v>1565</v>
      </c>
      <c r="AMV114" t="s">
        <v>1565</v>
      </c>
      <c r="AMW114" t="s">
        <v>1565</v>
      </c>
      <c r="AMX114" t="s">
        <v>1565</v>
      </c>
      <c r="AMY114" t="s">
        <v>1565</v>
      </c>
      <c r="AMZ114" t="s">
        <v>1565</v>
      </c>
      <c r="ANA114" t="s">
        <v>1565</v>
      </c>
      <c r="ANB114" t="s">
        <v>1565</v>
      </c>
      <c r="ANC114" t="s">
        <v>1565</v>
      </c>
      <c r="AND114" t="s">
        <v>1565</v>
      </c>
      <c r="ANE114" t="s">
        <v>1565</v>
      </c>
      <c r="ANF114" t="s">
        <v>1565</v>
      </c>
      <c r="ANG114" t="s">
        <v>1565</v>
      </c>
      <c r="ANH114" t="s">
        <v>1565</v>
      </c>
      <c r="ANI114" t="s">
        <v>1565</v>
      </c>
      <c r="ANJ114" t="s">
        <v>1565</v>
      </c>
      <c r="ANK114" t="s">
        <v>1565</v>
      </c>
      <c r="ANL114" t="s">
        <v>1565</v>
      </c>
      <c r="ANM114" t="s">
        <v>1565</v>
      </c>
      <c r="ANN114" t="s">
        <v>1565</v>
      </c>
      <c r="ANO114" t="s">
        <v>1565</v>
      </c>
      <c r="ANP114" t="s">
        <v>1565</v>
      </c>
      <c r="ANQ114" t="s">
        <v>1565</v>
      </c>
      <c r="ANR114" t="s">
        <v>1565</v>
      </c>
      <c r="ANS114" t="s">
        <v>1565</v>
      </c>
      <c r="ANT114" t="s">
        <v>1565</v>
      </c>
      <c r="ANU114" t="s">
        <v>1565</v>
      </c>
      <c r="ANV114" t="s">
        <v>1565</v>
      </c>
      <c r="ANW114" t="s">
        <v>1565</v>
      </c>
      <c r="ANX114" t="s">
        <v>1565</v>
      </c>
      <c r="ANY114" t="s">
        <v>1565</v>
      </c>
      <c r="ANZ114" t="s">
        <v>1565</v>
      </c>
      <c r="AOA114" t="s">
        <v>1565</v>
      </c>
      <c r="AOB114" t="s">
        <v>1565</v>
      </c>
      <c r="AOC114" t="s">
        <v>1565</v>
      </c>
      <c r="AOD114" t="s">
        <v>1565</v>
      </c>
      <c r="AOE114" t="s">
        <v>1565</v>
      </c>
      <c r="AOF114" t="s">
        <v>1565</v>
      </c>
      <c r="AOG114" t="s">
        <v>1565</v>
      </c>
      <c r="AOH114" t="s">
        <v>1565</v>
      </c>
      <c r="AOI114" t="s">
        <v>1565</v>
      </c>
      <c r="AOJ114" t="s">
        <v>1565</v>
      </c>
      <c r="AOK114" t="s">
        <v>1565</v>
      </c>
      <c r="AOL114" t="s">
        <v>1565</v>
      </c>
      <c r="AOM114" t="s">
        <v>1565</v>
      </c>
      <c r="AON114" t="s">
        <v>1565</v>
      </c>
      <c r="AOO114" t="s">
        <v>1565</v>
      </c>
      <c r="AOP114" t="s">
        <v>1565</v>
      </c>
      <c r="AOQ114" t="s">
        <v>1565</v>
      </c>
      <c r="AOR114" t="s">
        <v>1565</v>
      </c>
      <c r="AOS114" t="s">
        <v>1565</v>
      </c>
      <c r="AOT114" t="s">
        <v>1565</v>
      </c>
      <c r="AOU114" t="s">
        <v>1565</v>
      </c>
      <c r="AOV114" t="s">
        <v>1565</v>
      </c>
      <c r="AOW114" t="s">
        <v>1565</v>
      </c>
      <c r="AOX114" t="s">
        <v>1565</v>
      </c>
      <c r="AOY114" t="s">
        <v>1565</v>
      </c>
      <c r="AOZ114" t="s">
        <v>1565</v>
      </c>
      <c r="APA114" t="s">
        <v>1565</v>
      </c>
      <c r="APB114" t="s">
        <v>1565</v>
      </c>
      <c r="APC114" t="s">
        <v>1565</v>
      </c>
      <c r="APD114" t="s">
        <v>1565</v>
      </c>
      <c r="APE114" t="s">
        <v>1565</v>
      </c>
      <c r="APF114" t="s">
        <v>1565</v>
      </c>
      <c r="APG114" t="s">
        <v>1565</v>
      </c>
      <c r="APH114" t="s">
        <v>1565</v>
      </c>
      <c r="API114" t="s">
        <v>1565</v>
      </c>
      <c r="APJ114" t="s">
        <v>1565</v>
      </c>
      <c r="APK114" t="s">
        <v>1565</v>
      </c>
      <c r="APL114" t="s">
        <v>1565</v>
      </c>
      <c r="APM114" t="s">
        <v>1565</v>
      </c>
      <c r="APN114" t="s">
        <v>1565</v>
      </c>
      <c r="APO114" t="s">
        <v>1565</v>
      </c>
      <c r="APP114" t="s">
        <v>1565</v>
      </c>
      <c r="APQ114" t="s">
        <v>1565</v>
      </c>
      <c r="APR114" t="s">
        <v>1565</v>
      </c>
      <c r="APS114" t="s">
        <v>1565</v>
      </c>
      <c r="APT114" t="s">
        <v>1565</v>
      </c>
      <c r="APU114" t="s">
        <v>1565</v>
      </c>
      <c r="APV114" t="s">
        <v>1565</v>
      </c>
      <c r="APW114" t="s">
        <v>1565</v>
      </c>
      <c r="APX114" t="s">
        <v>1565</v>
      </c>
      <c r="APY114" t="s">
        <v>1565</v>
      </c>
      <c r="APZ114" t="s">
        <v>1565</v>
      </c>
      <c r="AQA114" t="s">
        <v>1565</v>
      </c>
      <c r="AQB114" t="s">
        <v>1565</v>
      </c>
      <c r="AQC114" t="s">
        <v>1565</v>
      </c>
      <c r="AQD114" t="s">
        <v>1565</v>
      </c>
      <c r="AQE114" t="s">
        <v>1565</v>
      </c>
      <c r="AQF114" t="s">
        <v>1565</v>
      </c>
      <c r="AQG114" t="s">
        <v>1565</v>
      </c>
      <c r="AQH114" t="s">
        <v>1565</v>
      </c>
      <c r="AQI114" t="s">
        <v>1565</v>
      </c>
      <c r="AQJ114" t="s">
        <v>1565</v>
      </c>
      <c r="AQK114" t="s">
        <v>1565</v>
      </c>
      <c r="AQL114" t="s">
        <v>1565</v>
      </c>
      <c r="AQM114" t="s">
        <v>1565</v>
      </c>
      <c r="AQN114" t="s">
        <v>1565</v>
      </c>
      <c r="AQO114" t="s">
        <v>1565</v>
      </c>
      <c r="AQP114" t="s">
        <v>1565</v>
      </c>
      <c r="AQQ114" t="s">
        <v>1565</v>
      </c>
      <c r="AQR114" t="s">
        <v>1565</v>
      </c>
      <c r="AQS114" t="s">
        <v>1565</v>
      </c>
      <c r="AQT114" t="s">
        <v>1565</v>
      </c>
      <c r="AQU114" t="s">
        <v>1565</v>
      </c>
      <c r="AQV114" t="s">
        <v>1565</v>
      </c>
      <c r="AQW114" t="s">
        <v>1565</v>
      </c>
      <c r="AQX114" t="s">
        <v>1565</v>
      </c>
      <c r="AQY114" t="s">
        <v>1565</v>
      </c>
      <c r="AQZ114" t="s">
        <v>1565</v>
      </c>
      <c r="ARA114" t="s">
        <v>1565</v>
      </c>
      <c r="ARB114" t="s">
        <v>1565</v>
      </c>
      <c r="ARC114" t="s">
        <v>1565</v>
      </c>
      <c r="ARD114" t="s">
        <v>1565</v>
      </c>
      <c r="ARE114" t="s">
        <v>1565</v>
      </c>
      <c r="ARF114" t="s">
        <v>1565</v>
      </c>
      <c r="ARG114" t="s">
        <v>1565</v>
      </c>
      <c r="ARH114" t="s">
        <v>1565</v>
      </c>
      <c r="ARI114" t="s">
        <v>1565</v>
      </c>
      <c r="ARJ114" t="s">
        <v>1565</v>
      </c>
      <c r="ARK114" t="s">
        <v>1565</v>
      </c>
      <c r="ARL114" t="s">
        <v>1565</v>
      </c>
      <c r="ARM114" t="s">
        <v>1565</v>
      </c>
      <c r="ARN114" t="s">
        <v>1565</v>
      </c>
      <c r="ARO114" t="s">
        <v>1565</v>
      </c>
      <c r="ARP114" t="s">
        <v>1565</v>
      </c>
      <c r="ARQ114" t="s">
        <v>1565</v>
      </c>
      <c r="ARR114" t="s">
        <v>1565</v>
      </c>
      <c r="ARS114" t="s">
        <v>1565</v>
      </c>
      <c r="ART114" t="s">
        <v>1565</v>
      </c>
      <c r="ARU114" t="s">
        <v>1565</v>
      </c>
      <c r="ARV114" t="s">
        <v>1565</v>
      </c>
      <c r="ARW114" t="s">
        <v>1565</v>
      </c>
      <c r="ARX114" t="s">
        <v>1565</v>
      </c>
      <c r="ARY114" t="s">
        <v>1565</v>
      </c>
      <c r="ARZ114" t="s">
        <v>1565</v>
      </c>
      <c r="ASA114" t="s">
        <v>1565</v>
      </c>
      <c r="ASB114" t="s">
        <v>1565</v>
      </c>
      <c r="ASC114" t="s">
        <v>1565</v>
      </c>
      <c r="ASD114" t="s">
        <v>1565</v>
      </c>
      <c r="ASE114" t="s">
        <v>1565</v>
      </c>
      <c r="ASF114" t="s">
        <v>1565</v>
      </c>
      <c r="ASG114" t="s">
        <v>1565</v>
      </c>
      <c r="ASH114" t="s">
        <v>1565</v>
      </c>
      <c r="ASI114" t="s">
        <v>1565</v>
      </c>
      <c r="ASJ114" t="s">
        <v>1565</v>
      </c>
      <c r="ASK114" t="s">
        <v>1565</v>
      </c>
      <c r="ASL114" t="s">
        <v>1565</v>
      </c>
      <c r="ASM114" t="s">
        <v>1565</v>
      </c>
      <c r="ASN114" t="s">
        <v>1565</v>
      </c>
      <c r="ASO114" t="s">
        <v>1565</v>
      </c>
      <c r="ASP114" t="s">
        <v>1565</v>
      </c>
      <c r="ASQ114" t="s">
        <v>1565</v>
      </c>
      <c r="ASR114" t="s">
        <v>1565</v>
      </c>
      <c r="ASS114" t="s">
        <v>1565</v>
      </c>
      <c r="AST114" t="s">
        <v>1565</v>
      </c>
      <c r="ASU114" t="s">
        <v>1565</v>
      </c>
      <c r="ASV114" t="s">
        <v>1565</v>
      </c>
      <c r="ASW114" t="s">
        <v>1565</v>
      </c>
      <c r="ASX114" t="s">
        <v>1565</v>
      </c>
      <c r="ASY114" t="s">
        <v>1565</v>
      </c>
      <c r="ASZ114" t="s">
        <v>1565</v>
      </c>
      <c r="ATA114" t="s">
        <v>1565</v>
      </c>
      <c r="ATB114" t="s">
        <v>1565</v>
      </c>
      <c r="ATC114" t="s">
        <v>1565</v>
      </c>
      <c r="ATD114" t="s">
        <v>1565</v>
      </c>
      <c r="ATE114" t="s">
        <v>1565</v>
      </c>
      <c r="ATF114" t="s">
        <v>1565</v>
      </c>
      <c r="ATG114" t="s">
        <v>1565</v>
      </c>
      <c r="ATH114" t="s">
        <v>1565</v>
      </c>
      <c r="ATI114" t="s">
        <v>1565</v>
      </c>
      <c r="ATJ114" t="s">
        <v>1565</v>
      </c>
      <c r="ATK114" t="s">
        <v>1565</v>
      </c>
      <c r="ATL114" t="s">
        <v>1565</v>
      </c>
      <c r="ATM114" t="s">
        <v>1565</v>
      </c>
      <c r="ATN114" t="s">
        <v>1565</v>
      </c>
      <c r="ATO114" t="s">
        <v>1565</v>
      </c>
      <c r="ATP114" t="s">
        <v>1565</v>
      </c>
      <c r="ATQ114" t="s">
        <v>1565</v>
      </c>
      <c r="ATR114" t="s">
        <v>1565</v>
      </c>
      <c r="ATS114" t="s">
        <v>1565</v>
      </c>
      <c r="ATT114" t="s">
        <v>1565</v>
      </c>
      <c r="ATU114" t="s">
        <v>1565</v>
      </c>
      <c r="ATV114" t="s">
        <v>1565</v>
      </c>
      <c r="ATW114" t="s">
        <v>1565</v>
      </c>
      <c r="ATX114" t="s">
        <v>1565</v>
      </c>
      <c r="ATY114" t="s">
        <v>1565</v>
      </c>
      <c r="ATZ114" t="s">
        <v>1565</v>
      </c>
      <c r="AUA114" t="s">
        <v>1565</v>
      </c>
      <c r="AUB114" t="s">
        <v>1565</v>
      </c>
      <c r="AUC114" t="s">
        <v>1565</v>
      </c>
      <c r="AUD114" t="s">
        <v>1565</v>
      </c>
      <c r="AUE114" t="s">
        <v>1565</v>
      </c>
      <c r="AUF114" t="s">
        <v>1565</v>
      </c>
      <c r="AUG114" t="s">
        <v>1565</v>
      </c>
      <c r="AUH114" t="s">
        <v>1565</v>
      </c>
      <c r="AUI114" t="s">
        <v>1565</v>
      </c>
      <c r="AUJ114" t="s">
        <v>1565</v>
      </c>
      <c r="AUK114" t="s">
        <v>1565</v>
      </c>
      <c r="AUL114" t="s">
        <v>1565</v>
      </c>
      <c r="AUM114" t="s">
        <v>1565</v>
      </c>
      <c r="AUN114" t="s">
        <v>1565</v>
      </c>
      <c r="AUO114" t="s">
        <v>1565</v>
      </c>
      <c r="AUP114" t="s">
        <v>1565</v>
      </c>
      <c r="AUQ114" t="s">
        <v>1565</v>
      </c>
      <c r="AUR114" t="s">
        <v>1565</v>
      </c>
      <c r="AUS114" t="s">
        <v>1565</v>
      </c>
      <c r="AUT114" t="s">
        <v>1565</v>
      </c>
      <c r="AUU114" t="s">
        <v>1565</v>
      </c>
      <c r="AUV114" t="s">
        <v>1565</v>
      </c>
      <c r="AUW114" t="s">
        <v>1565</v>
      </c>
      <c r="AUX114" t="s">
        <v>1565</v>
      </c>
      <c r="AUY114" t="s">
        <v>1565</v>
      </c>
      <c r="AUZ114" t="s">
        <v>1565</v>
      </c>
      <c r="AVA114" t="s">
        <v>1565</v>
      </c>
      <c r="AVB114" t="s">
        <v>1565</v>
      </c>
      <c r="AVC114" t="s">
        <v>1565</v>
      </c>
      <c r="AVD114" t="s">
        <v>1565</v>
      </c>
      <c r="AVE114" t="s">
        <v>1565</v>
      </c>
      <c r="AVF114" t="s">
        <v>1565</v>
      </c>
      <c r="AVG114" t="s">
        <v>1565</v>
      </c>
      <c r="AVH114" t="s">
        <v>1565</v>
      </c>
      <c r="AVI114" t="s">
        <v>1565</v>
      </c>
      <c r="AVJ114" t="s">
        <v>1565</v>
      </c>
      <c r="AVK114" t="s">
        <v>1565</v>
      </c>
      <c r="AVL114" t="s">
        <v>1565</v>
      </c>
      <c r="AVM114" t="s">
        <v>1565</v>
      </c>
      <c r="AVN114" t="s">
        <v>1565</v>
      </c>
      <c r="AVO114" t="s">
        <v>1565</v>
      </c>
      <c r="AVP114" t="s">
        <v>1565</v>
      </c>
      <c r="AVQ114" t="s">
        <v>1565</v>
      </c>
      <c r="AVR114" t="s">
        <v>1565</v>
      </c>
      <c r="AVS114" t="s">
        <v>1565</v>
      </c>
      <c r="AVT114" t="s">
        <v>1565</v>
      </c>
      <c r="AVU114" t="s">
        <v>1565</v>
      </c>
      <c r="AVV114" t="s">
        <v>1565</v>
      </c>
      <c r="AVW114" t="s">
        <v>1565</v>
      </c>
      <c r="AVX114" t="s">
        <v>1565</v>
      </c>
      <c r="AVY114" t="s">
        <v>1565</v>
      </c>
      <c r="AVZ114" t="s">
        <v>1565</v>
      </c>
      <c r="AWA114" t="s">
        <v>1565</v>
      </c>
      <c r="AWB114" t="s">
        <v>1565</v>
      </c>
      <c r="AWC114" t="s">
        <v>1565</v>
      </c>
      <c r="AWD114" t="s">
        <v>1565</v>
      </c>
      <c r="AWE114" t="s">
        <v>1565</v>
      </c>
      <c r="AWF114" t="s">
        <v>1565</v>
      </c>
      <c r="AWG114" t="s">
        <v>1565</v>
      </c>
      <c r="AWH114" t="s">
        <v>1565</v>
      </c>
      <c r="AWI114" t="s">
        <v>1565</v>
      </c>
      <c r="AWJ114" t="s">
        <v>1565</v>
      </c>
      <c r="AWK114" t="s">
        <v>1565</v>
      </c>
      <c r="AWL114" t="s">
        <v>1565</v>
      </c>
      <c r="AWM114" t="s">
        <v>1565</v>
      </c>
      <c r="AWN114" t="s">
        <v>1565</v>
      </c>
      <c r="AWO114" t="s">
        <v>1565</v>
      </c>
      <c r="AWP114" t="s">
        <v>1565</v>
      </c>
      <c r="AWQ114" t="s">
        <v>1565</v>
      </c>
      <c r="AWR114" t="s">
        <v>1565</v>
      </c>
      <c r="AWS114" t="s">
        <v>1565</v>
      </c>
      <c r="AWT114" t="s">
        <v>1565</v>
      </c>
      <c r="AWU114" t="s">
        <v>1565</v>
      </c>
      <c r="AWV114" t="s">
        <v>1565</v>
      </c>
      <c r="AWW114" t="s">
        <v>1565</v>
      </c>
      <c r="AWX114" t="s">
        <v>1565</v>
      </c>
      <c r="AWY114" t="s">
        <v>1565</v>
      </c>
      <c r="AWZ114" t="s">
        <v>1565</v>
      </c>
      <c r="AXA114" t="s">
        <v>1565</v>
      </c>
      <c r="AXB114" t="s">
        <v>1565</v>
      </c>
      <c r="AXC114" t="s">
        <v>1565</v>
      </c>
      <c r="AXD114" t="s">
        <v>1565</v>
      </c>
      <c r="AXE114" t="s">
        <v>1565</v>
      </c>
      <c r="AXF114" t="s">
        <v>1565</v>
      </c>
      <c r="AXG114" t="s">
        <v>1565</v>
      </c>
      <c r="AXH114" t="s">
        <v>1565</v>
      </c>
      <c r="AXI114" t="s">
        <v>1565</v>
      </c>
      <c r="AXJ114" t="s">
        <v>1565</v>
      </c>
      <c r="AXK114" t="s">
        <v>1565</v>
      </c>
      <c r="AXL114" t="s">
        <v>1565</v>
      </c>
      <c r="AXM114" t="s">
        <v>1565</v>
      </c>
      <c r="AXN114" t="s">
        <v>1565</v>
      </c>
      <c r="AXO114" t="s">
        <v>1565</v>
      </c>
      <c r="AXP114" t="s">
        <v>1565</v>
      </c>
      <c r="AXQ114" t="s">
        <v>1565</v>
      </c>
      <c r="AXR114" t="s">
        <v>1565</v>
      </c>
      <c r="AXS114" t="s">
        <v>1565</v>
      </c>
      <c r="AXT114" t="s">
        <v>1565</v>
      </c>
      <c r="AXU114" t="s">
        <v>1565</v>
      </c>
      <c r="AXV114" t="s">
        <v>1565</v>
      </c>
      <c r="AXW114" t="s">
        <v>1565</v>
      </c>
      <c r="AXX114" t="s">
        <v>1565</v>
      </c>
      <c r="AXY114" t="s">
        <v>1565</v>
      </c>
      <c r="AXZ114" t="s">
        <v>1565</v>
      </c>
      <c r="AYA114" t="s">
        <v>1565</v>
      </c>
      <c r="AYB114" t="s">
        <v>1565</v>
      </c>
      <c r="AYC114" t="s">
        <v>1565</v>
      </c>
      <c r="AYD114" t="s">
        <v>1565</v>
      </c>
      <c r="AYE114" t="s">
        <v>1565</v>
      </c>
      <c r="AYF114" t="s">
        <v>1565</v>
      </c>
      <c r="AYG114" t="s">
        <v>1565</v>
      </c>
      <c r="AYH114" t="s">
        <v>1565</v>
      </c>
      <c r="AYI114" t="s">
        <v>1565</v>
      </c>
      <c r="AYJ114" t="s">
        <v>1565</v>
      </c>
      <c r="AYK114" t="s">
        <v>1565</v>
      </c>
      <c r="AYL114" t="s">
        <v>1565</v>
      </c>
      <c r="AYM114" t="s">
        <v>1565</v>
      </c>
      <c r="AYN114" t="s">
        <v>1565</v>
      </c>
      <c r="AYO114" t="s">
        <v>1565</v>
      </c>
      <c r="AYP114" t="s">
        <v>1565</v>
      </c>
      <c r="AYQ114" t="s">
        <v>1565</v>
      </c>
      <c r="AYR114" t="s">
        <v>1565</v>
      </c>
      <c r="AYS114" t="s">
        <v>1565</v>
      </c>
      <c r="AYT114" t="s">
        <v>1565</v>
      </c>
      <c r="AYU114" t="s">
        <v>1565</v>
      </c>
      <c r="AYV114" t="s">
        <v>1565</v>
      </c>
      <c r="AYW114" t="s">
        <v>1565</v>
      </c>
      <c r="AYX114" t="s">
        <v>1565</v>
      </c>
      <c r="AYY114" t="s">
        <v>1565</v>
      </c>
      <c r="AYZ114" t="s">
        <v>1565</v>
      </c>
      <c r="AZA114" t="s">
        <v>1565</v>
      </c>
      <c r="AZB114" t="s">
        <v>1565</v>
      </c>
      <c r="AZC114" t="s">
        <v>1565</v>
      </c>
      <c r="AZD114" t="s">
        <v>1565</v>
      </c>
      <c r="AZE114" t="s">
        <v>1565</v>
      </c>
      <c r="AZF114" t="s">
        <v>1565</v>
      </c>
      <c r="AZG114" t="s">
        <v>1565</v>
      </c>
      <c r="AZH114" t="s">
        <v>1565</v>
      </c>
      <c r="AZI114" t="s">
        <v>1565</v>
      </c>
      <c r="AZJ114" t="s">
        <v>1565</v>
      </c>
      <c r="AZK114" t="s">
        <v>1565</v>
      </c>
      <c r="AZL114" t="s">
        <v>1565</v>
      </c>
      <c r="AZM114" t="s">
        <v>1565</v>
      </c>
      <c r="AZN114" t="s">
        <v>1565</v>
      </c>
      <c r="AZO114" t="s">
        <v>1565</v>
      </c>
      <c r="AZP114" t="s">
        <v>1565</v>
      </c>
      <c r="AZQ114" t="s">
        <v>1565</v>
      </c>
      <c r="AZR114" t="s">
        <v>1565</v>
      </c>
      <c r="AZS114" t="s">
        <v>1565</v>
      </c>
      <c r="AZT114" t="s">
        <v>1565</v>
      </c>
      <c r="AZU114" t="s">
        <v>1565</v>
      </c>
      <c r="AZV114" t="s">
        <v>1565</v>
      </c>
      <c r="AZW114" t="s">
        <v>1565</v>
      </c>
      <c r="AZX114" t="s">
        <v>1565</v>
      </c>
      <c r="AZY114" t="s">
        <v>1565</v>
      </c>
      <c r="AZZ114" t="s">
        <v>1565</v>
      </c>
      <c r="BAA114" t="s">
        <v>1565</v>
      </c>
      <c r="BAB114" t="s">
        <v>1565</v>
      </c>
      <c r="BAC114" t="s">
        <v>1565</v>
      </c>
      <c r="BAD114" t="s">
        <v>1565</v>
      </c>
      <c r="BAE114" t="s">
        <v>1565</v>
      </c>
      <c r="BAF114" t="s">
        <v>1565</v>
      </c>
      <c r="BAG114" t="s">
        <v>1565</v>
      </c>
      <c r="BAH114" t="s">
        <v>1565</v>
      </c>
      <c r="BAI114" t="s">
        <v>1565</v>
      </c>
      <c r="BAJ114" t="s">
        <v>1565</v>
      </c>
      <c r="BAK114" t="s">
        <v>1565</v>
      </c>
      <c r="BAL114" t="s">
        <v>1565</v>
      </c>
      <c r="BAM114" t="s">
        <v>1565</v>
      </c>
      <c r="BAN114" t="s">
        <v>1565</v>
      </c>
      <c r="BAO114" t="s">
        <v>1565</v>
      </c>
      <c r="BAP114" t="s">
        <v>1565</v>
      </c>
      <c r="BAQ114" t="s">
        <v>1565</v>
      </c>
      <c r="BAR114" t="s">
        <v>1565</v>
      </c>
      <c r="BAS114" t="s">
        <v>1565</v>
      </c>
      <c r="BAT114" t="s">
        <v>1565</v>
      </c>
      <c r="BAU114" t="s">
        <v>1565</v>
      </c>
      <c r="BAV114" t="s">
        <v>1565</v>
      </c>
      <c r="BAW114" t="s">
        <v>1565</v>
      </c>
      <c r="BAX114" t="s">
        <v>1565</v>
      </c>
      <c r="BAY114" t="s">
        <v>1565</v>
      </c>
      <c r="BAZ114" t="s">
        <v>1565</v>
      </c>
      <c r="BBA114" t="s">
        <v>1565</v>
      </c>
      <c r="BBB114" t="s">
        <v>1565</v>
      </c>
      <c r="BBC114" t="s">
        <v>1565</v>
      </c>
      <c r="BBD114" t="s">
        <v>1565</v>
      </c>
      <c r="BBE114" t="s">
        <v>1565</v>
      </c>
      <c r="BBF114" t="s">
        <v>1565</v>
      </c>
      <c r="BBG114" t="s">
        <v>1565</v>
      </c>
      <c r="BBH114" t="s">
        <v>1565</v>
      </c>
      <c r="BBI114" t="s">
        <v>1565</v>
      </c>
      <c r="BBJ114" t="s">
        <v>1565</v>
      </c>
      <c r="BBK114" t="s">
        <v>1565</v>
      </c>
      <c r="BBL114" t="s">
        <v>1565</v>
      </c>
      <c r="BBM114" t="s">
        <v>1565</v>
      </c>
      <c r="BBN114" t="s">
        <v>1565</v>
      </c>
      <c r="BBO114" t="s">
        <v>1565</v>
      </c>
      <c r="BBP114" t="s">
        <v>1565</v>
      </c>
      <c r="BBQ114" t="s">
        <v>1565</v>
      </c>
      <c r="BBR114" t="s">
        <v>1565</v>
      </c>
      <c r="BBS114" t="s">
        <v>1565</v>
      </c>
      <c r="BBT114" t="s">
        <v>1565</v>
      </c>
      <c r="BBU114" t="s">
        <v>1565</v>
      </c>
      <c r="BBV114" t="s">
        <v>1565</v>
      </c>
      <c r="BBW114" t="s">
        <v>1565</v>
      </c>
      <c r="BBX114" t="s">
        <v>1565</v>
      </c>
      <c r="BBY114" t="s">
        <v>1565</v>
      </c>
      <c r="BBZ114" t="s">
        <v>1565</v>
      </c>
      <c r="BCA114" t="s">
        <v>1565</v>
      </c>
      <c r="BCB114" t="s">
        <v>1565</v>
      </c>
      <c r="BCC114" t="s">
        <v>1565</v>
      </c>
      <c r="BCD114" t="s">
        <v>1565</v>
      </c>
      <c r="BCE114" t="s">
        <v>1565</v>
      </c>
      <c r="BCF114" t="s">
        <v>1565</v>
      </c>
      <c r="BCG114" t="s">
        <v>1565</v>
      </c>
      <c r="BCH114" t="s">
        <v>1565</v>
      </c>
      <c r="BCI114" t="s">
        <v>1565</v>
      </c>
      <c r="BCJ114" t="s">
        <v>1565</v>
      </c>
      <c r="BCK114" t="s">
        <v>1565</v>
      </c>
      <c r="BCL114" t="s">
        <v>1565</v>
      </c>
      <c r="BCM114" t="s">
        <v>1565</v>
      </c>
      <c r="BCN114" t="s">
        <v>1565</v>
      </c>
      <c r="BCO114" t="s">
        <v>1565</v>
      </c>
      <c r="BCP114" t="s">
        <v>1565</v>
      </c>
      <c r="BCQ114" t="s">
        <v>1565</v>
      </c>
      <c r="BCR114" t="s">
        <v>1565</v>
      </c>
      <c r="BCS114" t="s">
        <v>1565</v>
      </c>
      <c r="BCT114" t="s">
        <v>1565</v>
      </c>
      <c r="BCU114" t="s">
        <v>1565</v>
      </c>
      <c r="BCV114" t="s">
        <v>1565</v>
      </c>
      <c r="BCW114" t="s">
        <v>1565</v>
      </c>
      <c r="BCX114" t="s">
        <v>1565</v>
      </c>
      <c r="BCY114" t="s">
        <v>1565</v>
      </c>
      <c r="BCZ114" t="s">
        <v>1565</v>
      </c>
      <c r="BDA114" t="s">
        <v>1565</v>
      </c>
      <c r="BDB114" t="s">
        <v>1565</v>
      </c>
      <c r="BDC114" t="s">
        <v>1565</v>
      </c>
      <c r="BDD114" t="s">
        <v>1565</v>
      </c>
      <c r="BDE114" t="s">
        <v>1565</v>
      </c>
      <c r="BDF114" t="s">
        <v>1565</v>
      </c>
      <c r="BDG114" t="s">
        <v>1565</v>
      </c>
      <c r="BDH114" t="s">
        <v>1565</v>
      </c>
      <c r="BDI114" t="s">
        <v>1565</v>
      </c>
      <c r="BDJ114" t="s">
        <v>1565</v>
      </c>
      <c r="BDK114" t="s">
        <v>1565</v>
      </c>
      <c r="BDL114" t="s">
        <v>1565</v>
      </c>
      <c r="BDM114" t="s">
        <v>1565</v>
      </c>
      <c r="BDN114" t="s">
        <v>1565</v>
      </c>
      <c r="BDO114" t="s">
        <v>1565</v>
      </c>
      <c r="BDP114" t="s">
        <v>1565</v>
      </c>
      <c r="BDQ114" t="s">
        <v>1565</v>
      </c>
      <c r="BDR114" t="s">
        <v>1565</v>
      </c>
      <c r="BDS114" t="s">
        <v>1565</v>
      </c>
      <c r="BDT114" t="s">
        <v>1565</v>
      </c>
      <c r="BDU114" t="s">
        <v>1565</v>
      </c>
      <c r="BDV114" t="s">
        <v>1565</v>
      </c>
      <c r="BDW114" t="s">
        <v>1565</v>
      </c>
      <c r="BDX114" t="s">
        <v>1565</v>
      </c>
      <c r="BDY114" t="s">
        <v>1565</v>
      </c>
      <c r="BDZ114" t="s">
        <v>1565</v>
      </c>
      <c r="BEA114" t="s">
        <v>1565</v>
      </c>
      <c r="BEB114" t="s">
        <v>1565</v>
      </c>
      <c r="BEC114" t="s">
        <v>1565</v>
      </c>
      <c r="BED114" t="s">
        <v>1565</v>
      </c>
      <c r="BEE114" t="s">
        <v>1565</v>
      </c>
      <c r="BEF114" t="s">
        <v>1565</v>
      </c>
      <c r="BEG114" t="s">
        <v>1565</v>
      </c>
      <c r="BEH114" t="s">
        <v>1565</v>
      </c>
      <c r="BEI114" t="s">
        <v>1565</v>
      </c>
      <c r="BEJ114" t="s">
        <v>1565</v>
      </c>
      <c r="BEK114" t="s">
        <v>1565</v>
      </c>
      <c r="BEL114" t="s">
        <v>1565</v>
      </c>
      <c r="BEM114" t="s">
        <v>1565</v>
      </c>
      <c r="BEN114" t="s">
        <v>1565</v>
      </c>
      <c r="BEO114" t="s">
        <v>1565</v>
      </c>
      <c r="BEP114" t="s">
        <v>1565</v>
      </c>
      <c r="BEQ114" t="s">
        <v>1565</v>
      </c>
      <c r="BER114" t="s">
        <v>1565</v>
      </c>
      <c r="BES114" t="s">
        <v>1565</v>
      </c>
      <c r="BET114" t="s">
        <v>1565</v>
      </c>
      <c r="BEU114" t="s">
        <v>1565</v>
      </c>
      <c r="BEV114" t="s">
        <v>1565</v>
      </c>
      <c r="BEW114" t="s">
        <v>1565</v>
      </c>
      <c r="BEX114" t="s">
        <v>1565</v>
      </c>
      <c r="BEY114" t="s">
        <v>1565</v>
      </c>
      <c r="BEZ114" t="s">
        <v>1565</v>
      </c>
      <c r="BFA114" t="s">
        <v>1565</v>
      </c>
      <c r="BFB114" t="s">
        <v>1565</v>
      </c>
      <c r="BFC114" t="s">
        <v>1565</v>
      </c>
      <c r="BFD114" t="s">
        <v>1565</v>
      </c>
      <c r="BFE114" t="s">
        <v>1565</v>
      </c>
      <c r="BFF114" t="s">
        <v>1565</v>
      </c>
      <c r="BFG114" t="s">
        <v>1565</v>
      </c>
      <c r="BFH114" t="s">
        <v>1565</v>
      </c>
      <c r="BFI114" t="s">
        <v>1565</v>
      </c>
      <c r="BFJ114" t="s">
        <v>1565</v>
      </c>
      <c r="BFK114" t="s">
        <v>1565</v>
      </c>
      <c r="BFL114" t="s">
        <v>1565</v>
      </c>
      <c r="BFM114" t="s">
        <v>1565</v>
      </c>
      <c r="BFN114" t="s">
        <v>1565</v>
      </c>
      <c r="BFO114" t="s">
        <v>1565</v>
      </c>
      <c r="BFP114" t="s">
        <v>1565</v>
      </c>
      <c r="BFQ114" t="s">
        <v>1565</v>
      </c>
      <c r="BFR114" t="s">
        <v>1565</v>
      </c>
      <c r="BFS114" t="s">
        <v>1565</v>
      </c>
      <c r="BFT114" t="s">
        <v>1565</v>
      </c>
      <c r="BFU114" t="s">
        <v>1565</v>
      </c>
      <c r="BFV114" t="s">
        <v>1565</v>
      </c>
      <c r="BFW114" t="s">
        <v>1565</v>
      </c>
      <c r="BFX114" t="s">
        <v>1565</v>
      </c>
      <c r="BFY114" t="s">
        <v>1565</v>
      </c>
      <c r="BFZ114" t="s">
        <v>1565</v>
      </c>
      <c r="BGA114" t="s">
        <v>1565</v>
      </c>
      <c r="BGB114" t="s">
        <v>1565</v>
      </c>
      <c r="BGC114" t="s">
        <v>1565</v>
      </c>
      <c r="BGD114" t="s">
        <v>1565</v>
      </c>
      <c r="BGE114" t="s">
        <v>1565</v>
      </c>
      <c r="BGF114" t="s">
        <v>1565</v>
      </c>
      <c r="BGG114" t="s">
        <v>1565</v>
      </c>
      <c r="BGH114" t="s">
        <v>1565</v>
      </c>
      <c r="BGI114" t="s">
        <v>1565</v>
      </c>
      <c r="BGJ114" t="s">
        <v>1565</v>
      </c>
      <c r="BGK114" t="s">
        <v>1565</v>
      </c>
      <c r="BGL114" t="s">
        <v>1565</v>
      </c>
      <c r="BGM114" t="s">
        <v>1565</v>
      </c>
      <c r="BGN114" t="s">
        <v>1565</v>
      </c>
      <c r="BGO114" t="s">
        <v>1565</v>
      </c>
      <c r="BGP114" t="s">
        <v>1565</v>
      </c>
      <c r="BGQ114" t="s">
        <v>1565</v>
      </c>
      <c r="BGR114" t="s">
        <v>1565</v>
      </c>
      <c r="BGS114" t="s">
        <v>1565</v>
      </c>
      <c r="BGT114" t="s">
        <v>1565</v>
      </c>
      <c r="BGU114" t="s">
        <v>1565</v>
      </c>
      <c r="BGV114" t="s">
        <v>1565</v>
      </c>
      <c r="BGW114" t="s">
        <v>1565</v>
      </c>
      <c r="BGX114" t="s">
        <v>1565</v>
      </c>
      <c r="BGY114" t="s">
        <v>1565</v>
      </c>
      <c r="BGZ114" t="s">
        <v>1565</v>
      </c>
      <c r="BHA114" t="s">
        <v>1565</v>
      </c>
      <c r="BHB114" t="s">
        <v>1565</v>
      </c>
      <c r="BHC114" t="s">
        <v>1565</v>
      </c>
      <c r="BHD114" t="s">
        <v>1565</v>
      </c>
      <c r="BHE114" t="s">
        <v>1565</v>
      </c>
      <c r="BHF114" t="s">
        <v>1565</v>
      </c>
      <c r="BHG114" t="s">
        <v>1565</v>
      </c>
      <c r="BHH114" t="s">
        <v>1565</v>
      </c>
      <c r="BHI114" t="s">
        <v>1565</v>
      </c>
      <c r="BHJ114" t="s">
        <v>1565</v>
      </c>
      <c r="BHK114" t="s">
        <v>1565</v>
      </c>
      <c r="BHL114" t="s">
        <v>1565</v>
      </c>
      <c r="BHM114" t="s">
        <v>1565</v>
      </c>
      <c r="BHN114" t="s">
        <v>1565</v>
      </c>
      <c r="BHO114" t="s">
        <v>1565</v>
      </c>
      <c r="BHP114" t="s">
        <v>1565</v>
      </c>
      <c r="BHQ114" t="s">
        <v>1565</v>
      </c>
      <c r="BHR114" t="s">
        <v>1565</v>
      </c>
      <c r="BHS114" t="s">
        <v>1565</v>
      </c>
      <c r="BHT114" t="s">
        <v>1565</v>
      </c>
      <c r="BHU114" t="s">
        <v>1565</v>
      </c>
      <c r="BHV114" t="s">
        <v>1565</v>
      </c>
      <c r="BHW114" t="s">
        <v>1565</v>
      </c>
      <c r="BHX114" t="s">
        <v>1565</v>
      </c>
      <c r="BHY114" t="s">
        <v>1565</v>
      </c>
      <c r="BHZ114" t="s">
        <v>1565</v>
      </c>
      <c r="BIA114" t="s">
        <v>1565</v>
      </c>
      <c r="BIB114" t="s">
        <v>1565</v>
      </c>
      <c r="BIC114" t="s">
        <v>1565</v>
      </c>
      <c r="BID114" t="s">
        <v>1565</v>
      </c>
      <c r="BIE114" t="s">
        <v>1565</v>
      </c>
      <c r="BIF114" t="s">
        <v>1565</v>
      </c>
      <c r="BIG114" t="s">
        <v>1565</v>
      </c>
      <c r="BIH114" t="s">
        <v>1565</v>
      </c>
      <c r="BII114" t="s">
        <v>1565</v>
      </c>
      <c r="BIJ114" t="s">
        <v>1565</v>
      </c>
      <c r="BIK114" t="s">
        <v>1565</v>
      </c>
      <c r="BIL114" t="s">
        <v>1565</v>
      </c>
      <c r="BIM114" t="s">
        <v>1565</v>
      </c>
      <c r="BIN114" t="s">
        <v>1565</v>
      </c>
      <c r="BIO114" t="s">
        <v>1565</v>
      </c>
      <c r="BIP114" t="s">
        <v>1565</v>
      </c>
      <c r="BIQ114" t="s">
        <v>1565</v>
      </c>
      <c r="BIR114" t="s">
        <v>1565</v>
      </c>
      <c r="BIS114" t="s">
        <v>1565</v>
      </c>
      <c r="BIT114" t="s">
        <v>1565</v>
      </c>
      <c r="BIU114" t="s">
        <v>1565</v>
      </c>
      <c r="BIV114" t="s">
        <v>1565</v>
      </c>
      <c r="BIW114" t="s">
        <v>1565</v>
      </c>
      <c r="BIX114" t="s">
        <v>1565</v>
      </c>
      <c r="BIY114" t="s">
        <v>1565</v>
      </c>
      <c r="BIZ114" t="s">
        <v>1565</v>
      </c>
      <c r="BJA114" t="s">
        <v>1565</v>
      </c>
      <c r="BJB114" t="s">
        <v>1565</v>
      </c>
      <c r="BJC114" t="s">
        <v>1565</v>
      </c>
      <c r="BJD114" t="s">
        <v>1565</v>
      </c>
      <c r="BJE114" t="s">
        <v>1565</v>
      </c>
      <c r="BJF114" t="s">
        <v>1565</v>
      </c>
      <c r="BJG114" t="s">
        <v>1565</v>
      </c>
      <c r="BJH114" t="s">
        <v>1565</v>
      </c>
      <c r="BJI114" t="s">
        <v>1565</v>
      </c>
      <c r="BJJ114" t="s">
        <v>1565</v>
      </c>
      <c r="BJK114" t="s">
        <v>1565</v>
      </c>
      <c r="BJL114" t="s">
        <v>1565</v>
      </c>
      <c r="BJM114" t="s">
        <v>1565</v>
      </c>
      <c r="BJN114" t="s">
        <v>1565</v>
      </c>
      <c r="BJO114" t="s">
        <v>1565</v>
      </c>
      <c r="BJP114" t="s">
        <v>1565</v>
      </c>
      <c r="BJQ114" t="s">
        <v>1565</v>
      </c>
      <c r="BJR114" t="s">
        <v>1565</v>
      </c>
      <c r="BJS114" t="s">
        <v>1565</v>
      </c>
      <c r="BJT114" t="s">
        <v>1565</v>
      </c>
      <c r="BJU114" t="s">
        <v>1565</v>
      </c>
      <c r="BJV114" t="s">
        <v>1565</v>
      </c>
      <c r="BJW114" t="s">
        <v>1565</v>
      </c>
      <c r="BJX114" t="s">
        <v>1565</v>
      </c>
      <c r="BJY114" t="s">
        <v>1565</v>
      </c>
      <c r="BJZ114" t="s">
        <v>1565</v>
      </c>
      <c r="BKA114" t="s">
        <v>1565</v>
      </c>
      <c r="BKB114" t="s">
        <v>1565</v>
      </c>
      <c r="BKC114" t="s">
        <v>1565</v>
      </c>
      <c r="BKD114" t="s">
        <v>1565</v>
      </c>
      <c r="BKE114" t="s">
        <v>1565</v>
      </c>
      <c r="BKF114" t="s">
        <v>1565</v>
      </c>
      <c r="BKG114" t="s">
        <v>1565</v>
      </c>
      <c r="BKH114" t="s">
        <v>1565</v>
      </c>
      <c r="BKI114" t="s">
        <v>1565</v>
      </c>
      <c r="BKJ114" t="s">
        <v>1565</v>
      </c>
      <c r="BKK114" t="s">
        <v>1565</v>
      </c>
      <c r="BKL114" t="s">
        <v>1565</v>
      </c>
      <c r="BKM114" t="s">
        <v>1565</v>
      </c>
      <c r="BKN114" t="s">
        <v>1565</v>
      </c>
      <c r="BKO114" t="s">
        <v>1565</v>
      </c>
      <c r="BKP114" t="s">
        <v>1565</v>
      </c>
      <c r="BKQ114" t="s">
        <v>1565</v>
      </c>
      <c r="BKR114" t="s">
        <v>1565</v>
      </c>
      <c r="BKS114" t="s">
        <v>1565</v>
      </c>
      <c r="BKT114" t="s">
        <v>1565</v>
      </c>
      <c r="BKU114" t="s">
        <v>1565</v>
      </c>
      <c r="BKV114" t="s">
        <v>1565</v>
      </c>
      <c r="BKW114" t="s">
        <v>1565</v>
      </c>
      <c r="BKX114" t="s">
        <v>1565</v>
      </c>
      <c r="BKY114" t="s">
        <v>1565</v>
      </c>
      <c r="BKZ114" t="s">
        <v>1565</v>
      </c>
      <c r="BLA114" t="s">
        <v>1565</v>
      </c>
      <c r="BLB114" t="s">
        <v>1565</v>
      </c>
      <c r="BLC114" t="s">
        <v>1565</v>
      </c>
      <c r="BLD114" t="s">
        <v>1565</v>
      </c>
      <c r="BLE114" t="s">
        <v>1565</v>
      </c>
      <c r="BLF114" t="s">
        <v>1565</v>
      </c>
      <c r="BLG114" t="s">
        <v>1565</v>
      </c>
      <c r="BLH114" t="s">
        <v>1565</v>
      </c>
      <c r="BLI114" t="s">
        <v>1565</v>
      </c>
      <c r="BLJ114" t="s">
        <v>1565</v>
      </c>
      <c r="BLK114" t="s">
        <v>1565</v>
      </c>
      <c r="BLL114" t="s">
        <v>1565</v>
      </c>
      <c r="BLM114" t="s">
        <v>1565</v>
      </c>
      <c r="BLN114" t="s">
        <v>1565</v>
      </c>
      <c r="BLO114" t="s">
        <v>1565</v>
      </c>
      <c r="BLP114" t="s">
        <v>1565</v>
      </c>
      <c r="BLQ114" t="s">
        <v>1565</v>
      </c>
      <c r="BLR114" t="s">
        <v>1565</v>
      </c>
      <c r="BLS114" t="s">
        <v>1565</v>
      </c>
      <c r="BLT114" t="s">
        <v>1565</v>
      </c>
      <c r="BLU114" t="s">
        <v>1565</v>
      </c>
      <c r="BLV114" t="s">
        <v>1565</v>
      </c>
      <c r="BLW114" t="s">
        <v>1565</v>
      </c>
      <c r="BLX114" t="s">
        <v>1565</v>
      </c>
      <c r="BLY114" t="s">
        <v>1565</v>
      </c>
      <c r="BLZ114" t="s">
        <v>1565</v>
      </c>
      <c r="BMA114" t="s">
        <v>1565</v>
      </c>
      <c r="BMB114" t="s">
        <v>1565</v>
      </c>
      <c r="BMC114" t="s">
        <v>1565</v>
      </c>
      <c r="BMD114" t="s">
        <v>1565</v>
      </c>
      <c r="BME114" t="s">
        <v>1565</v>
      </c>
      <c r="BMF114" t="s">
        <v>1565</v>
      </c>
      <c r="BMG114" t="s">
        <v>1565</v>
      </c>
      <c r="BMH114" t="s">
        <v>1565</v>
      </c>
      <c r="BMI114" t="s">
        <v>1565</v>
      </c>
      <c r="BMJ114" t="s">
        <v>1565</v>
      </c>
      <c r="BMK114" t="s">
        <v>1565</v>
      </c>
      <c r="BML114" t="s">
        <v>1565</v>
      </c>
      <c r="BMM114" t="s">
        <v>1565</v>
      </c>
      <c r="BMN114" t="s">
        <v>1565</v>
      </c>
      <c r="BMO114" t="s">
        <v>1565</v>
      </c>
      <c r="BMP114" t="s">
        <v>1565</v>
      </c>
      <c r="BMQ114" t="s">
        <v>1565</v>
      </c>
      <c r="BMR114" t="s">
        <v>1565</v>
      </c>
      <c r="BMS114" t="s">
        <v>1565</v>
      </c>
      <c r="BMT114" t="s">
        <v>1565</v>
      </c>
      <c r="BMU114" t="s">
        <v>1565</v>
      </c>
      <c r="BMV114" t="s">
        <v>1565</v>
      </c>
      <c r="BMW114" t="s">
        <v>1565</v>
      </c>
      <c r="BMX114" t="s">
        <v>1565</v>
      </c>
      <c r="BMY114" t="s">
        <v>1565</v>
      </c>
      <c r="BMZ114" t="s">
        <v>1565</v>
      </c>
      <c r="BNA114" t="s">
        <v>1565</v>
      </c>
      <c r="BNB114" t="s">
        <v>1565</v>
      </c>
      <c r="BNC114" t="s">
        <v>1565</v>
      </c>
      <c r="BND114" t="s">
        <v>1565</v>
      </c>
      <c r="BNE114" t="s">
        <v>1565</v>
      </c>
      <c r="BNF114" t="s">
        <v>1565</v>
      </c>
      <c r="BNG114" t="s">
        <v>1565</v>
      </c>
      <c r="BNH114" t="s">
        <v>1565</v>
      </c>
      <c r="BNI114" t="s">
        <v>1565</v>
      </c>
      <c r="BNJ114" t="s">
        <v>1565</v>
      </c>
      <c r="BNK114" t="s">
        <v>1565</v>
      </c>
      <c r="BNL114" t="s">
        <v>1565</v>
      </c>
      <c r="BNM114" t="s">
        <v>1565</v>
      </c>
      <c r="BNN114" t="s">
        <v>1565</v>
      </c>
      <c r="BNO114" t="s">
        <v>1565</v>
      </c>
      <c r="BNP114" t="s">
        <v>1565</v>
      </c>
      <c r="BNQ114" t="s">
        <v>1565</v>
      </c>
      <c r="BNR114" t="s">
        <v>1565</v>
      </c>
      <c r="BNS114" t="s">
        <v>1565</v>
      </c>
      <c r="BNT114" t="s">
        <v>1565</v>
      </c>
      <c r="BNU114" t="s">
        <v>1565</v>
      </c>
      <c r="BNV114" t="s">
        <v>1565</v>
      </c>
      <c r="BNW114" t="s">
        <v>1565</v>
      </c>
      <c r="BNX114" t="s">
        <v>1565</v>
      </c>
      <c r="BNY114" t="s">
        <v>1565</v>
      </c>
      <c r="BNZ114" t="s">
        <v>1565</v>
      </c>
      <c r="BOA114" t="s">
        <v>1565</v>
      </c>
      <c r="BOB114" t="s">
        <v>1565</v>
      </c>
      <c r="BOC114" t="s">
        <v>1565</v>
      </c>
      <c r="BOD114" t="s">
        <v>1565</v>
      </c>
      <c r="BOE114" t="s">
        <v>1565</v>
      </c>
      <c r="BOF114" t="s">
        <v>1565</v>
      </c>
      <c r="BOG114" t="s">
        <v>1565</v>
      </c>
      <c r="BOH114" t="s">
        <v>1565</v>
      </c>
      <c r="BOI114" t="s">
        <v>1565</v>
      </c>
      <c r="BOJ114" t="s">
        <v>1565</v>
      </c>
      <c r="BOK114" t="s">
        <v>1565</v>
      </c>
      <c r="BOL114" t="s">
        <v>1565</v>
      </c>
      <c r="BOM114" t="s">
        <v>1565</v>
      </c>
      <c r="BON114" t="s">
        <v>1565</v>
      </c>
      <c r="BOO114" t="s">
        <v>1565</v>
      </c>
      <c r="BOP114" t="s">
        <v>1565</v>
      </c>
      <c r="BOQ114" t="s">
        <v>1565</v>
      </c>
      <c r="BOR114" t="s">
        <v>1565</v>
      </c>
      <c r="BOS114" t="s">
        <v>1565</v>
      </c>
      <c r="BOT114" t="s">
        <v>1565</v>
      </c>
      <c r="BOU114" t="s">
        <v>1565</v>
      </c>
      <c r="BOV114" t="s">
        <v>1565</v>
      </c>
      <c r="BOW114" t="s">
        <v>1565</v>
      </c>
      <c r="BOX114" t="s">
        <v>1565</v>
      </c>
      <c r="BOY114" t="s">
        <v>1565</v>
      </c>
      <c r="BOZ114" t="s">
        <v>1565</v>
      </c>
      <c r="BPA114" t="s">
        <v>1565</v>
      </c>
      <c r="BPB114" t="s">
        <v>1565</v>
      </c>
      <c r="BPC114" t="s">
        <v>1565</v>
      </c>
      <c r="BPD114" t="s">
        <v>1565</v>
      </c>
      <c r="BPE114" t="s">
        <v>1565</v>
      </c>
      <c r="BPF114" t="s">
        <v>1565</v>
      </c>
      <c r="BPG114" t="s">
        <v>1565</v>
      </c>
      <c r="BPH114" t="s">
        <v>1565</v>
      </c>
      <c r="BPI114" t="s">
        <v>1565</v>
      </c>
      <c r="BPJ114" t="s">
        <v>1565</v>
      </c>
      <c r="BPK114" t="s">
        <v>1565</v>
      </c>
      <c r="BPL114" t="s">
        <v>1565</v>
      </c>
      <c r="BPM114" t="s">
        <v>1565</v>
      </c>
      <c r="BPN114" t="s">
        <v>1565</v>
      </c>
      <c r="BPO114" t="s">
        <v>1565</v>
      </c>
      <c r="BPP114" t="s">
        <v>1565</v>
      </c>
      <c r="BPQ114" t="s">
        <v>1565</v>
      </c>
      <c r="BPR114" t="s">
        <v>1565</v>
      </c>
      <c r="BPS114" t="s">
        <v>1565</v>
      </c>
      <c r="BPT114" t="s">
        <v>1565</v>
      </c>
      <c r="BPU114" t="s">
        <v>1565</v>
      </c>
      <c r="BPV114" t="s">
        <v>1565</v>
      </c>
      <c r="BPW114" t="s">
        <v>1565</v>
      </c>
      <c r="BPX114" t="s">
        <v>1565</v>
      </c>
      <c r="BPY114" t="s">
        <v>1565</v>
      </c>
      <c r="BPZ114" t="s">
        <v>1565</v>
      </c>
      <c r="BQA114" t="s">
        <v>1565</v>
      </c>
      <c r="BQB114" t="s">
        <v>1565</v>
      </c>
      <c r="BQC114" t="s">
        <v>1565</v>
      </c>
      <c r="BQD114" t="s">
        <v>1565</v>
      </c>
      <c r="BQE114" t="s">
        <v>1565</v>
      </c>
      <c r="BQF114" t="s">
        <v>1565</v>
      </c>
      <c r="BQG114" t="s">
        <v>1565</v>
      </c>
      <c r="BQH114" t="s">
        <v>1565</v>
      </c>
      <c r="BQI114" t="s">
        <v>1565</v>
      </c>
      <c r="BQJ114" t="s">
        <v>1565</v>
      </c>
      <c r="BQK114" t="s">
        <v>1565</v>
      </c>
      <c r="BQL114" t="s">
        <v>1565</v>
      </c>
      <c r="BQM114" t="s">
        <v>1565</v>
      </c>
      <c r="BQN114" t="s">
        <v>1565</v>
      </c>
      <c r="BQO114" t="s">
        <v>1565</v>
      </c>
      <c r="BQP114" t="s">
        <v>1565</v>
      </c>
      <c r="BQQ114" t="s">
        <v>1565</v>
      </c>
      <c r="BQR114" t="s">
        <v>1565</v>
      </c>
      <c r="BQS114" t="s">
        <v>1565</v>
      </c>
      <c r="BQT114" t="s">
        <v>1565</v>
      </c>
      <c r="BQU114" t="s">
        <v>1565</v>
      </c>
      <c r="BQV114" t="s">
        <v>1565</v>
      </c>
      <c r="BQW114" t="s">
        <v>1565</v>
      </c>
      <c r="BQX114" t="s">
        <v>1565</v>
      </c>
      <c r="BQY114" t="s">
        <v>1565</v>
      </c>
      <c r="BQZ114" t="s">
        <v>1565</v>
      </c>
      <c r="BRA114" t="s">
        <v>1565</v>
      </c>
      <c r="BRB114" t="s">
        <v>1565</v>
      </c>
      <c r="BRC114" t="s">
        <v>1565</v>
      </c>
      <c r="BRD114" t="s">
        <v>1565</v>
      </c>
      <c r="BRE114" t="s">
        <v>1565</v>
      </c>
      <c r="BRF114" t="s">
        <v>1565</v>
      </c>
      <c r="BRG114" t="s">
        <v>1565</v>
      </c>
      <c r="BRH114" t="s">
        <v>1565</v>
      </c>
      <c r="BRI114" t="s">
        <v>1565</v>
      </c>
      <c r="BRJ114" t="s">
        <v>1565</v>
      </c>
      <c r="BRK114" t="s">
        <v>1565</v>
      </c>
      <c r="BRL114" t="s">
        <v>1565</v>
      </c>
      <c r="BRM114" t="s">
        <v>1565</v>
      </c>
      <c r="BRN114" t="s">
        <v>1565</v>
      </c>
      <c r="BRO114" t="s">
        <v>1565</v>
      </c>
      <c r="BRP114" t="s">
        <v>1565</v>
      </c>
      <c r="BRQ114" t="s">
        <v>1565</v>
      </c>
      <c r="BRR114" t="s">
        <v>1565</v>
      </c>
      <c r="BRS114" t="s">
        <v>1565</v>
      </c>
      <c r="BRT114" t="s">
        <v>1565</v>
      </c>
      <c r="BRU114" t="s">
        <v>1565</v>
      </c>
      <c r="BRV114" t="s">
        <v>1565</v>
      </c>
      <c r="BRW114" t="s">
        <v>1565</v>
      </c>
      <c r="BRX114" t="s">
        <v>1565</v>
      </c>
      <c r="BRY114" t="s">
        <v>1565</v>
      </c>
      <c r="BRZ114" t="s">
        <v>1565</v>
      </c>
      <c r="BSA114" t="s">
        <v>1565</v>
      </c>
      <c r="BSB114" t="s">
        <v>1565</v>
      </c>
      <c r="BSC114" t="s">
        <v>1565</v>
      </c>
      <c r="BSD114" t="s">
        <v>1565</v>
      </c>
      <c r="BSE114" t="s">
        <v>1565</v>
      </c>
      <c r="BSF114" t="s">
        <v>1565</v>
      </c>
      <c r="BSG114" t="s">
        <v>1565</v>
      </c>
      <c r="BSH114" t="s">
        <v>1565</v>
      </c>
      <c r="BSI114" t="s">
        <v>1565</v>
      </c>
      <c r="BSJ114" t="s">
        <v>1565</v>
      </c>
      <c r="BSK114" t="s">
        <v>1565</v>
      </c>
      <c r="BSL114" t="s">
        <v>1565</v>
      </c>
      <c r="BSM114" t="s">
        <v>1565</v>
      </c>
      <c r="BSN114" t="s">
        <v>1565</v>
      </c>
      <c r="BSO114" t="s">
        <v>1565</v>
      </c>
      <c r="BSP114" t="s">
        <v>1565</v>
      </c>
      <c r="BSQ114" t="s">
        <v>1565</v>
      </c>
      <c r="BSR114" t="s">
        <v>1565</v>
      </c>
      <c r="BSS114" t="s">
        <v>1565</v>
      </c>
      <c r="BST114" t="s">
        <v>1565</v>
      </c>
      <c r="BSU114" t="s">
        <v>1565</v>
      </c>
      <c r="BSV114" t="s">
        <v>1565</v>
      </c>
      <c r="BSW114" t="s">
        <v>1565</v>
      </c>
      <c r="BSX114" t="s">
        <v>1565</v>
      </c>
      <c r="BSY114" t="s">
        <v>1565</v>
      </c>
      <c r="BSZ114" t="s">
        <v>1565</v>
      </c>
      <c r="BTA114" t="s">
        <v>1565</v>
      </c>
      <c r="BTB114" t="s">
        <v>1565</v>
      </c>
      <c r="BTC114" t="s">
        <v>1565</v>
      </c>
      <c r="BTD114" t="s">
        <v>1565</v>
      </c>
      <c r="BTE114" t="s">
        <v>1565</v>
      </c>
      <c r="BTF114" t="s">
        <v>1565</v>
      </c>
      <c r="BTG114" t="s">
        <v>1565</v>
      </c>
      <c r="BTH114" t="s">
        <v>1565</v>
      </c>
      <c r="BTI114" t="s">
        <v>1565</v>
      </c>
      <c r="BTJ114" t="s">
        <v>1565</v>
      </c>
      <c r="BTK114" t="s">
        <v>1565</v>
      </c>
      <c r="BTL114" t="s">
        <v>1565</v>
      </c>
      <c r="BTM114" t="s">
        <v>1565</v>
      </c>
      <c r="BTN114" t="s">
        <v>1565</v>
      </c>
      <c r="BTO114" t="s">
        <v>1565</v>
      </c>
      <c r="BTP114" t="s">
        <v>1565</v>
      </c>
      <c r="BTQ114" t="s">
        <v>1565</v>
      </c>
      <c r="BTR114" t="s">
        <v>1565</v>
      </c>
      <c r="BTS114" t="s">
        <v>1565</v>
      </c>
      <c r="BTT114" t="s">
        <v>1565</v>
      </c>
      <c r="BTU114" t="s">
        <v>1565</v>
      </c>
      <c r="BTV114" t="s">
        <v>1565</v>
      </c>
      <c r="BTW114" t="s">
        <v>1565</v>
      </c>
      <c r="BTX114" t="s">
        <v>1565</v>
      </c>
      <c r="BTY114" t="s">
        <v>1565</v>
      </c>
      <c r="BTZ114" t="s">
        <v>1565</v>
      </c>
      <c r="BUA114" t="s">
        <v>1565</v>
      </c>
      <c r="BUB114" t="s">
        <v>1565</v>
      </c>
      <c r="BUC114" t="s">
        <v>1565</v>
      </c>
      <c r="BUD114" t="s">
        <v>1565</v>
      </c>
      <c r="BUE114" t="s">
        <v>1565</v>
      </c>
      <c r="BUF114" t="s">
        <v>1565</v>
      </c>
      <c r="BUG114" t="s">
        <v>1565</v>
      </c>
      <c r="BUH114" t="s">
        <v>1565</v>
      </c>
      <c r="BUI114" t="s">
        <v>1565</v>
      </c>
      <c r="BUJ114" t="s">
        <v>1565</v>
      </c>
      <c r="BUK114" t="s">
        <v>1565</v>
      </c>
      <c r="BUL114" t="s">
        <v>1565</v>
      </c>
      <c r="BUM114" t="s">
        <v>1565</v>
      </c>
      <c r="BUN114" t="s">
        <v>1565</v>
      </c>
      <c r="BUO114" t="s">
        <v>1565</v>
      </c>
      <c r="BUP114" t="s">
        <v>1565</v>
      </c>
      <c r="BUQ114" t="s">
        <v>1565</v>
      </c>
      <c r="BUR114" t="s">
        <v>1565</v>
      </c>
      <c r="BUS114" t="s">
        <v>1565</v>
      </c>
      <c r="BUT114" t="s">
        <v>1565</v>
      </c>
      <c r="BUU114" t="s">
        <v>1565</v>
      </c>
      <c r="BUV114" t="s">
        <v>1565</v>
      </c>
      <c r="BUW114" t="s">
        <v>1565</v>
      </c>
      <c r="BUX114" t="s">
        <v>1565</v>
      </c>
      <c r="BUY114" t="s">
        <v>1565</v>
      </c>
      <c r="BUZ114" t="s">
        <v>1565</v>
      </c>
      <c r="BVA114" t="s">
        <v>1565</v>
      </c>
      <c r="BVB114" t="s">
        <v>1565</v>
      </c>
      <c r="BVC114" t="s">
        <v>1565</v>
      </c>
      <c r="BVD114" t="s">
        <v>1565</v>
      </c>
      <c r="BVE114" t="s">
        <v>1565</v>
      </c>
      <c r="BVF114" t="s">
        <v>1565</v>
      </c>
      <c r="BVG114" t="s">
        <v>1565</v>
      </c>
      <c r="BVH114" t="s">
        <v>1565</v>
      </c>
      <c r="BVI114" t="s">
        <v>1565</v>
      </c>
      <c r="BVJ114" t="s">
        <v>1565</v>
      </c>
      <c r="BVK114" t="s">
        <v>1565</v>
      </c>
      <c r="BVL114" t="s">
        <v>1565</v>
      </c>
      <c r="BVM114" t="s">
        <v>1565</v>
      </c>
      <c r="BVN114" t="s">
        <v>1565</v>
      </c>
      <c r="BVO114" t="s">
        <v>1565</v>
      </c>
      <c r="BVP114" t="s">
        <v>1565</v>
      </c>
      <c r="BVQ114" t="s">
        <v>1565</v>
      </c>
      <c r="BVR114" t="s">
        <v>1565</v>
      </c>
      <c r="BVS114" t="s">
        <v>1565</v>
      </c>
      <c r="BVT114" t="s">
        <v>1565</v>
      </c>
      <c r="BVU114" t="s">
        <v>1565</v>
      </c>
      <c r="BVV114" t="s">
        <v>1565</v>
      </c>
      <c r="BVW114" t="s">
        <v>1565</v>
      </c>
      <c r="BVX114" t="s">
        <v>1565</v>
      </c>
      <c r="BVY114" t="s">
        <v>1565</v>
      </c>
      <c r="BVZ114" t="s">
        <v>1565</v>
      </c>
      <c r="BWA114" t="s">
        <v>1565</v>
      </c>
      <c r="BWB114" t="s">
        <v>1565</v>
      </c>
      <c r="BWC114" t="s">
        <v>1565</v>
      </c>
      <c r="BWD114" t="s">
        <v>1565</v>
      </c>
      <c r="BWE114" t="s">
        <v>1565</v>
      </c>
      <c r="BWF114" t="s">
        <v>1565</v>
      </c>
      <c r="BWG114" t="s">
        <v>1565</v>
      </c>
      <c r="BWH114" t="s">
        <v>1565</v>
      </c>
      <c r="BWI114" t="s">
        <v>1565</v>
      </c>
      <c r="BWJ114" t="s">
        <v>1565</v>
      </c>
      <c r="BWK114" t="s">
        <v>1565</v>
      </c>
      <c r="BWL114" t="s">
        <v>1565</v>
      </c>
      <c r="BWM114" t="s">
        <v>1565</v>
      </c>
      <c r="BWN114" t="s">
        <v>1565</v>
      </c>
      <c r="BWO114" t="s">
        <v>1565</v>
      </c>
      <c r="BWP114" t="s">
        <v>1565</v>
      </c>
      <c r="BWQ114" t="s">
        <v>1565</v>
      </c>
      <c r="BWR114" t="s">
        <v>1565</v>
      </c>
      <c r="BWS114" t="s">
        <v>1565</v>
      </c>
      <c r="BWT114" t="s">
        <v>1565</v>
      </c>
      <c r="BWU114" t="s">
        <v>1565</v>
      </c>
      <c r="BWV114" t="s">
        <v>1565</v>
      </c>
      <c r="BWW114" t="s">
        <v>1565</v>
      </c>
      <c r="BWX114" t="s">
        <v>1565</v>
      </c>
      <c r="BWY114" t="s">
        <v>1565</v>
      </c>
      <c r="BWZ114" t="s">
        <v>1565</v>
      </c>
      <c r="BXA114" t="s">
        <v>1565</v>
      </c>
      <c r="BXB114" t="s">
        <v>1565</v>
      </c>
      <c r="BXC114" t="s">
        <v>1565</v>
      </c>
      <c r="BXD114" t="s">
        <v>1565</v>
      </c>
      <c r="BXE114" t="s">
        <v>1565</v>
      </c>
      <c r="BXF114" t="s">
        <v>1565</v>
      </c>
      <c r="BXG114" t="s">
        <v>1565</v>
      </c>
      <c r="BXH114" t="s">
        <v>1565</v>
      </c>
      <c r="BXI114" t="s">
        <v>1565</v>
      </c>
      <c r="BXJ114" t="s">
        <v>1565</v>
      </c>
      <c r="BXK114" t="s">
        <v>1565</v>
      </c>
      <c r="BXL114" t="s">
        <v>1565</v>
      </c>
      <c r="BXM114" t="s">
        <v>1565</v>
      </c>
      <c r="BXN114" t="s">
        <v>1565</v>
      </c>
      <c r="BXO114" t="s">
        <v>1565</v>
      </c>
      <c r="BXP114" t="s">
        <v>1565</v>
      </c>
      <c r="BXQ114" t="s">
        <v>1565</v>
      </c>
      <c r="BXR114" t="s">
        <v>1565</v>
      </c>
      <c r="BXS114" t="s">
        <v>1565</v>
      </c>
      <c r="BXT114" t="s">
        <v>1565</v>
      </c>
      <c r="BXU114" t="s">
        <v>1565</v>
      </c>
      <c r="BXV114" t="s">
        <v>1565</v>
      </c>
      <c r="BXW114" t="s">
        <v>1565</v>
      </c>
      <c r="BXX114" t="s">
        <v>1565</v>
      </c>
      <c r="BXY114" t="s">
        <v>1565</v>
      </c>
      <c r="BXZ114" t="s">
        <v>1565</v>
      </c>
      <c r="BYA114" t="s">
        <v>1565</v>
      </c>
      <c r="BYB114" t="s">
        <v>1565</v>
      </c>
      <c r="BYC114" t="s">
        <v>1565</v>
      </c>
      <c r="BYD114" t="s">
        <v>1565</v>
      </c>
      <c r="BYE114" t="s">
        <v>1565</v>
      </c>
      <c r="BYF114" t="s">
        <v>1565</v>
      </c>
      <c r="BYG114" t="s">
        <v>1565</v>
      </c>
      <c r="BYH114" t="s">
        <v>1565</v>
      </c>
      <c r="BYI114" t="s">
        <v>1565</v>
      </c>
      <c r="BYJ114" t="s">
        <v>1565</v>
      </c>
      <c r="BYK114" t="s">
        <v>1565</v>
      </c>
      <c r="BYL114" t="s">
        <v>1565</v>
      </c>
      <c r="BYM114" t="s">
        <v>1565</v>
      </c>
      <c r="BYN114" t="s">
        <v>1565</v>
      </c>
      <c r="BYO114" t="s">
        <v>1565</v>
      </c>
      <c r="BYP114" t="s">
        <v>1565</v>
      </c>
      <c r="BYQ114" t="s">
        <v>1565</v>
      </c>
      <c r="BYR114" t="s">
        <v>1565</v>
      </c>
      <c r="BYS114" t="s">
        <v>1565</v>
      </c>
      <c r="BYT114" t="s">
        <v>1565</v>
      </c>
      <c r="BYU114" t="s">
        <v>1565</v>
      </c>
      <c r="BYV114" t="s">
        <v>1565</v>
      </c>
      <c r="BYW114" t="s">
        <v>1565</v>
      </c>
      <c r="BYX114" t="s">
        <v>1565</v>
      </c>
      <c r="BYY114" t="s">
        <v>1565</v>
      </c>
      <c r="BYZ114" t="s">
        <v>1565</v>
      </c>
      <c r="BZA114" t="s">
        <v>1565</v>
      </c>
      <c r="BZB114" t="s">
        <v>1565</v>
      </c>
      <c r="BZC114" t="s">
        <v>1565</v>
      </c>
      <c r="BZD114" t="s">
        <v>1565</v>
      </c>
      <c r="BZE114" t="s">
        <v>1565</v>
      </c>
      <c r="BZF114" t="s">
        <v>1565</v>
      </c>
      <c r="BZG114" t="s">
        <v>1565</v>
      </c>
      <c r="BZH114" t="s">
        <v>1565</v>
      </c>
      <c r="BZI114" t="s">
        <v>1565</v>
      </c>
      <c r="BZJ114" t="s">
        <v>1565</v>
      </c>
      <c r="BZK114" t="s">
        <v>1565</v>
      </c>
      <c r="BZL114" t="s">
        <v>1565</v>
      </c>
      <c r="BZM114" t="s">
        <v>1565</v>
      </c>
      <c r="BZN114" t="s">
        <v>1565</v>
      </c>
      <c r="BZO114" t="s">
        <v>1565</v>
      </c>
      <c r="BZP114" t="s">
        <v>1565</v>
      </c>
      <c r="BZQ114" t="s">
        <v>1565</v>
      </c>
      <c r="BZR114" t="s">
        <v>1565</v>
      </c>
      <c r="BZS114" t="s">
        <v>1565</v>
      </c>
      <c r="BZT114" t="s">
        <v>1565</v>
      </c>
      <c r="BZU114" t="s">
        <v>1565</v>
      </c>
      <c r="BZV114" t="s">
        <v>1565</v>
      </c>
      <c r="BZW114" t="s">
        <v>1565</v>
      </c>
      <c r="BZX114" t="s">
        <v>1565</v>
      </c>
      <c r="BZY114" t="s">
        <v>1565</v>
      </c>
      <c r="BZZ114" t="s">
        <v>1565</v>
      </c>
      <c r="CAA114" t="s">
        <v>1565</v>
      </c>
      <c r="CAB114" t="s">
        <v>1565</v>
      </c>
      <c r="CAC114" t="s">
        <v>1565</v>
      </c>
      <c r="CAD114" t="s">
        <v>1565</v>
      </c>
      <c r="CAE114" t="s">
        <v>1565</v>
      </c>
      <c r="CAF114" t="s">
        <v>1565</v>
      </c>
      <c r="CAG114" t="s">
        <v>1565</v>
      </c>
      <c r="CAH114" t="s">
        <v>1565</v>
      </c>
      <c r="CAI114" t="s">
        <v>1565</v>
      </c>
      <c r="CAJ114" t="s">
        <v>1565</v>
      </c>
      <c r="CAK114" t="s">
        <v>1565</v>
      </c>
      <c r="CAL114" t="s">
        <v>1565</v>
      </c>
      <c r="CAM114" t="s">
        <v>1565</v>
      </c>
      <c r="CAN114" t="s">
        <v>1565</v>
      </c>
      <c r="CAO114" t="s">
        <v>1565</v>
      </c>
      <c r="CAP114" t="s">
        <v>1565</v>
      </c>
      <c r="CAQ114" t="s">
        <v>1565</v>
      </c>
      <c r="CAR114" t="s">
        <v>1565</v>
      </c>
      <c r="CAS114" t="s">
        <v>1565</v>
      </c>
      <c r="CAT114" t="s">
        <v>1565</v>
      </c>
      <c r="CAU114" t="s">
        <v>1565</v>
      </c>
      <c r="CAV114" t="s">
        <v>1565</v>
      </c>
      <c r="CAW114" t="s">
        <v>1565</v>
      </c>
      <c r="CAX114" t="s">
        <v>1565</v>
      </c>
      <c r="CAY114" t="s">
        <v>1565</v>
      </c>
      <c r="CAZ114" t="s">
        <v>1565</v>
      </c>
      <c r="CBA114" t="s">
        <v>1565</v>
      </c>
      <c r="CBB114" t="s">
        <v>1565</v>
      </c>
      <c r="CBC114" t="s">
        <v>1565</v>
      </c>
      <c r="CBD114" t="s">
        <v>1565</v>
      </c>
      <c r="CBE114" t="s">
        <v>1565</v>
      </c>
      <c r="CBF114" t="s">
        <v>1565</v>
      </c>
      <c r="CBG114" t="s">
        <v>1565</v>
      </c>
      <c r="CBH114" t="s">
        <v>1565</v>
      </c>
      <c r="CBI114" t="s">
        <v>1565</v>
      </c>
      <c r="CBJ114" t="s">
        <v>1565</v>
      </c>
      <c r="CBK114" t="s">
        <v>1565</v>
      </c>
      <c r="CBL114" t="s">
        <v>1565</v>
      </c>
      <c r="CBM114" t="s">
        <v>1565</v>
      </c>
      <c r="CBN114" t="s">
        <v>1565</v>
      </c>
      <c r="CBO114" t="s">
        <v>1565</v>
      </c>
      <c r="CBP114" t="s">
        <v>1565</v>
      </c>
      <c r="CBQ114" t="s">
        <v>1565</v>
      </c>
      <c r="CBR114" t="s">
        <v>1565</v>
      </c>
      <c r="CBS114" t="s">
        <v>1565</v>
      </c>
      <c r="CBT114" t="s">
        <v>1565</v>
      </c>
      <c r="CBU114" t="s">
        <v>1565</v>
      </c>
      <c r="CBV114" t="s">
        <v>1565</v>
      </c>
      <c r="CBW114" t="s">
        <v>1565</v>
      </c>
      <c r="CBX114" t="s">
        <v>1565</v>
      </c>
      <c r="CBY114" t="s">
        <v>1565</v>
      </c>
      <c r="CBZ114" t="s">
        <v>1565</v>
      </c>
      <c r="CCA114" t="s">
        <v>1565</v>
      </c>
      <c r="CCB114" t="s">
        <v>1565</v>
      </c>
      <c r="CCC114" t="s">
        <v>1565</v>
      </c>
      <c r="CCD114" t="s">
        <v>1565</v>
      </c>
      <c r="CCE114" t="s">
        <v>1565</v>
      </c>
      <c r="CCF114" t="s">
        <v>1565</v>
      </c>
      <c r="CCG114" t="s">
        <v>1565</v>
      </c>
      <c r="CCH114" t="s">
        <v>1565</v>
      </c>
      <c r="CCI114" t="s">
        <v>1565</v>
      </c>
      <c r="CCJ114" t="s">
        <v>1565</v>
      </c>
      <c r="CCK114" t="s">
        <v>1565</v>
      </c>
      <c r="CCL114" t="s">
        <v>1565</v>
      </c>
      <c r="CCM114" t="s">
        <v>1565</v>
      </c>
      <c r="CCN114" t="s">
        <v>1565</v>
      </c>
      <c r="CCO114" t="s">
        <v>1565</v>
      </c>
      <c r="CCP114" t="s">
        <v>1565</v>
      </c>
      <c r="CCQ114" t="s">
        <v>1565</v>
      </c>
      <c r="CCR114" t="s">
        <v>1565</v>
      </c>
      <c r="CCS114" t="s">
        <v>1565</v>
      </c>
      <c r="CCT114" t="s">
        <v>1565</v>
      </c>
      <c r="CCU114" t="s">
        <v>1565</v>
      </c>
      <c r="CCV114" t="s">
        <v>1565</v>
      </c>
      <c r="CCW114" t="s">
        <v>1565</v>
      </c>
      <c r="CCX114" t="s">
        <v>1565</v>
      </c>
      <c r="CCY114" t="s">
        <v>1565</v>
      </c>
      <c r="CCZ114" t="s">
        <v>1565</v>
      </c>
      <c r="CDA114" t="s">
        <v>1565</v>
      </c>
      <c r="CDB114" t="s">
        <v>1565</v>
      </c>
      <c r="CDC114" t="s">
        <v>1565</v>
      </c>
      <c r="CDD114" t="s">
        <v>1565</v>
      </c>
      <c r="CDE114" t="s">
        <v>1565</v>
      </c>
      <c r="CDF114" t="s">
        <v>1565</v>
      </c>
      <c r="CDG114" t="s">
        <v>1565</v>
      </c>
      <c r="CDH114" t="s">
        <v>1565</v>
      </c>
      <c r="CDI114" t="s">
        <v>1565</v>
      </c>
      <c r="CDJ114" t="s">
        <v>1565</v>
      </c>
      <c r="CDK114" t="s">
        <v>1565</v>
      </c>
      <c r="CDL114" t="s">
        <v>1565</v>
      </c>
      <c r="CDM114" t="s">
        <v>1565</v>
      </c>
      <c r="CDN114" t="s">
        <v>1565</v>
      </c>
      <c r="CDO114" t="s">
        <v>1565</v>
      </c>
      <c r="CDP114" t="s">
        <v>1565</v>
      </c>
      <c r="CDQ114" t="s">
        <v>1565</v>
      </c>
      <c r="CDR114" t="s">
        <v>1565</v>
      </c>
      <c r="CDS114" t="s">
        <v>1565</v>
      </c>
      <c r="CDT114" t="s">
        <v>1565</v>
      </c>
      <c r="CDU114" t="s">
        <v>1565</v>
      </c>
      <c r="CDV114" t="s">
        <v>1565</v>
      </c>
      <c r="CDW114" t="s">
        <v>1565</v>
      </c>
      <c r="CDX114" t="s">
        <v>1565</v>
      </c>
      <c r="CDY114" t="s">
        <v>1565</v>
      </c>
      <c r="CDZ114" t="s">
        <v>1565</v>
      </c>
      <c r="CEA114" t="s">
        <v>1565</v>
      </c>
      <c r="CEB114" t="s">
        <v>1565</v>
      </c>
      <c r="CEC114" t="s">
        <v>1565</v>
      </c>
      <c r="CED114" t="s">
        <v>1565</v>
      </c>
      <c r="CEE114" t="s">
        <v>1565</v>
      </c>
      <c r="CEF114" t="s">
        <v>1565</v>
      </c>
      <c r="CEG114" t="s">
        <v>1565</v>
      </c>
      <c r="CEH114" t="s">
        <v>1565</v>
      </c>
      <c r="CEI114" t="s">
        <v>1565</v>
      </c>
      <c r="CEJ114" t="s">
        <v>1565</v>
      </c>
      <c r="CEK114" t="s">
        <v>1565</v>
      </c>
      <c r="CEL114" t="s">
        <v>1565</v>
      </c>
      <c r="CEM114" t="s">
        <v>1565</v>
      </c>
      <c r="CEN114" t="s">
        <v>1565</v>
      </c>
      <c r="CEO114" t="s">
        <v>1565</v>
      </c>
      <c r="CEP114" t="s">
        <v>1565</v>
      </c>
      <c r="CEQ114" t="s">
        <v>1565</v>
      </c>
      <c r="CER114" t="s">
        <v>1565</v>
      </c>
      <c r="CES114" t="s">
        <v>1565</v>
      </c>
      <c r="CET114" t="s">
        <v>1565</v>
      </c>
      <c r="CEU114" t="s">
        <v>1565</v>
      </c>
      <c r="CEV114" t="s">
        <v>1565</v>
      </c>
      <c r="CEW114" t="s">
        <v>1565</v>
      </c>
      <c r="CEX114" t="s">
        <v>1565</v>
      </c>
      <c r="CEY114" t="s">
        <v>1565</v>
      </c>
      <c r="CEZ114" t="s">
        <v>1565</v>
      </c>
      <c r="CFA114" t="s">
        <v>1565</v>
      </c>
      <c r="CFB114" t="s">
        <v>1565</v>
      </c>
      <c r="CFC114" t="s">
        <v>1565</v>
      </c>
      <c r="CFD114" t="s">
        <v>1565</v>
      </c>
      <c r="CFE114" t="s">
        <v>1565</v>
      </c>
      <c r="CFF114" t="s">
        <v>1565</v>
      </c>
      <c r="CFG114" t="s">
        <v>1565</v>
      </c>
      <c r="CFH114" t="s">
        <v>1565</v>
      </c>
      <c r="CFI114" t="s">
        <v>1565</v>
      </c>
      <c r="CFJ114" t="s">
        <v>1565</v>
      </c>
      <c r="CFK114" t="s">
        <v>1565</v>
      </c>
      <c r="CFL114" t="s">
        <v>1565</v>
      </c>
      <c r="CFM114" t="s">
        <v>1565</v>
      </c>
      <c r="CFN114" t="s">
        <v>1565</v>
      </c>
      <c r="CFO114" t="s">
        <v>1565</v>
      </c>
      <c r="CFP114" t="s">
        <v>1565</v>
      </c>
      <c r="CFQ114" t="s">
        <v>1565</v>
      </c>
      <c r="CFR114" t="s">
        <v>1565</v>
      </c>
      <c r="CFS114" t="s">
        <v>1565</v>
      </c>
      <c r="CFT114" t="s">
        <v>1565</v>
      </c>
      <c r="CFU114" t="s">
        <v>1565</v>
      </c>
      <c r="CFV114" t="s">
        <v>1565</v>
      </c>
      <c r="CFW114" t="s">
        <v>1565</v>
      </c>
      <c r="CFX114" t="s">
        <v>1565</v>
      </c>
      <c r="CFY114" t="s">
        <v>1565</v>
      </c>
      <c r="CFZ114" t="s">
        <v>1565</v>
      </c>
      <c r="CGA114" t="s">
        <v>1565</v>
      </c>
      <c r="CGB114" t="s">
        <v>1565</v>
      </c>
      <c r="CGC114" t="s">
        <v>1565</v>
      </c>
      <c r="CGD114" t="s">
        <v>1565</v>
      </c>
      <c r="CGE114" t="s">
        <v>1565</v>
      </c>
      <c r="CGF114" t="s">
        <v>1565</v>
      </c>
      <c r="CGG114" t="s">
        <v>1565</v>
      </c>
      <c r="CGH114" t="s">
        <v>1565</v>
      </c>
      <c r="CGI114" t="s">
        <v>1565</v>
      </c>
      <c r="CGJ114" t="s">
        <v>1565</v>
      </c>
      <c r="CGK114" t="s">
        <v>1565</v>
      </c>
      <c r="CGL114" t="s">
        <v>1565</v>
      </c>
      <c r="CGM114" t="s">
        <v>1565</v>
      </c>
      <c r="CGN114" t="s">
        <v>1565</v>
      </c>
      <c r="CGO114" t="s">
        <v>1565</v>
      </c>
      <c r="CGP114" t="s">
        <v>1565</v>
      </c>
      <c r="CGQ114" t="s">
        <v>1565</v>
      </c>
      <c r="CGR114" t="s">
        <v>1565</v>
      </c>
      <c r="CGS114" t="s">
        <v>1565</v>
      </c>
      <c r="CGT114" t="s">
        <v>1565</v>
      </c>
      <c r="CGU114" t="s">
        <v>1565</v>
      </c>
      <c r="CGV114" t="s">
        <v>1565</v>
      </c>
      <c r="CGW114" t="s">
        <v>1565</v>
      </c>
      <c r="CGX114" t="s">
        <v>1565</v>
      </c>
      <c r="CGY114" t="s">
        <v>1565</v>
      </c>
      <c r="CGZ114" t="s">
        <v>1565</v>
      </c>
      <c r="CHA114" t="s">
        <v>1565</v>
      </c>
      <c r="CHB114" t="s">
        <v>1565</v>
      </c>
      <c r="CHC114" t="s">
        <v>1565</v>
      </c>
      <c r="CHD114" t="s">
        <v>1565</v>
      </c>
      <c r="CHE114" t="s">
        <v>1565</v>
      </c>
      <c r="CHF114" t="s">
        <v>1565</v>
      </c>
      <c r="CHG114" t="s">
        <v>1565</v>
      </c>
      <c r="CHH114" t="s">
        <v>1565</v>
      </c>
      <c r="CHI114" t="s">
        <v>1565</v>
      </c>
      <c r="CHJ114" t="s">
        <v>1565</v>
      </c>
      <c r="CHK114" t="s">
        <v>1565</v>
      </c>
      <c r="CHL114" t="s">
        <v>1565</v>
      </c>
      <c r="CHM114" t="s">
        <v>1565</v>
      </c>
      <c r="CHN114" t="s">
        <v>1565</v>
      </c>
      <c r="CHO114" t="s">
        <v>1565</v>
      </c>
      <c r="CHP114" t="s">
        <v>1565</v>
      </c>
      <c r="CHQ114" t="s">
        <v>1565</v>
      </c>
      <c r="CHR114" t="s">
        <v>1565</v>
      </c>
      <c r="CHS114" t="s">
        <v>1565</v>
      </c>
      <c r="CHT114" t="s">
        <v>1565</v>
      </c>
      <c r="CHU114" t="s">
        <v>1565</v>
      </c>
      <c r="CHV114" t="s">
        <v>1565</v>
      </c>
      <c r="CHW114" t="s">
        <v>1565</v>
      </c>
      <c r="CHX114" t="s">
        <v>1565</v>
      </c>
      <c r="CHY114" t="s">
        <v>1565</v>
      </c>
      <c r="CHZ114" t="s">
        <v>1565</v>
      </c>
      <c r="CIA114" t="s">
        <v>1565</v>
      </c>
      <c r="CIB114" t="s">
        <v>1565</v>
      </c>
      <c r="CIC114" t="s">
        <v>1565</v>
      </c>
      <c r="CID114" t="s">
        <v>1565</v>
      </c>
      <c r="CIE114" t="s">
        <v>1565</v>
      </c>
      <c r="CIF114" t="s">
        <v>1565</v>
      </c>
      <c r="CIG114" t="s">
        <v>1565</v>
      </c>
      <c r="CIH114" t="s">
        <v>1565</v>
      </c>
      <c r="CII114" t="s">
        <v>1565</v>
      </c>
      <c r="CIJ114" t="s">
        <v>1565</v>
      </c>
      <c r="CIK114" t="s">
        <v>1565</v>
      </c>
      <c r="CIL114" t="s">
        <v>1565</v>
      </c>
      <c r="CIM114" t="s">
        <v>1565</v>
      </c>
      <c r="CIN114" t="s">
        <v>1565</v>
      </c>
      <c r="CIO114" t="s">
        <v>1565</v>
      </c>
      <c r="CIP114" t="s">
        <v>1565</v>
      </c>
      <c r="CIQ114" t="s">
        <v>1565</v>
      </c>
      <c r="CIR114" t="s">
        <v>1565</v>
      </c>
      <c r="CIS114" t="s">
        <v>1565</v>
      </c>
      <c r="CIT114" t="s">
        <v>1565</v>
      </c>
      <c r="CIU114" t="s">
        <v>1565</v>
      </c>
      <c r="CIV114" t="s">
        <v>1565</v>
      </c>
      <c r="CIW114" t="s">
        <v>1565</v>
      </c>
      <c r="CIX114" t="s">
        <v>1565</v>
      </c>
      <c r="CIY114" t="s">
        <v>1565</v>
      </c>
      <c r="CIZ114" t="s">
        <v>1565</v>
      </c>
      <c r="CJA114" t="s">
        <v>1565</v>
      </c>
      <c r="CJB114" t="s">
        <v>1565</v>
      </c>
      <c r="CJC114" t="s">
        <v>1565</v>
      </c>
      <c r="CJD114" t="s">
        <v>1565</v>
      </c>
      <c r="CJE114" t="s">
        <v>1565</v>
      </c>
      <c r="CJF114" t="s">
        <v>1565</v>
      </c>
      <c r="CJG114" t="s">
        <v>1565</v>
      </c>
      <c r="CJH114" t="s">
        <v>1565</v>
      </c>
      <c r="CJI114" t="s">
        <v>1565</v>
      </c>
      <c r="CJJ114" t="s">
        <v>1565</v>
      </c>
      <c r="CJK114" t="s">
        <v>1565</v>
      </c>
      <c r="CJL114" t="s">
        <v>1565</v>
      </c>
      <c r="CJM114" t="s">
        <v>1565</v>
      </c>
      <c r="CJN114" t="s">
        <v>1565</v>
      </c>
      <c r="CJO114" t="s">
        <v>1565</v>
      </c>
      <c r="CJP114" t="s">
        <v>1565</v>
      </c>
      <c r="CJQ114" t="s">
        <v>1565</v>
      </c>
      <c r="CJR114" t="s">
        <v>1565</v>
      </c>
      <c r="CJS114" t="s">
        <v>1565</v>
      </c>
      <c r="CJT114" t="s">
        <v>1565</v>
      </c>
      <c r="CJU114" t="s">
        <v>1565</v>
      </c>
      <c r="CJV114" t="s">
        <v>1565</v>
      </c>
      <c r="CJW114" t="s">
        <v>1565</v>
      </c>
      <c r="CJX114" t="s">
        <v>1565</v>
      </c>
      <c r="CJY114" t="s">
        <v>1565</v>
      </c>
      <c r="CJZ114" t="s">
        <v>1565</v>
      </c>
      <c r="CKA114" t="s">
        <v>1565</v>
      </c>
      <c r="CKB114" t="s">
        <v>1565</v>
      </c>
      <c r="CKC114" t="s">
        <v>1565</v>
      </c>
      <c r="CKD114" t="s">
        <v>1565</v>
      </c>
      <c r="CKE114" t="s">
        <v>1565</v>
      </c>
      <c r="CKF114" t="s">
        <v>1565</v>
      </c>
      <c r="CKG114" t="s">
        <v>1565</v>
      </c>
      <c r="CKH114" t="s">
        <v>1565</v>
      </c>
      <c r="CKI114" t="s">
        <v>1565</v>
      </c>
      <c r="CKJ114" t="s">
        <v>1565</v>
      </c>
      <c r="CKK114" t="s">
        <v>1565</v>
      </c>
      <c r="CKL114" t="s">
        <v>1565</v>
      </c>
      <c r="CKM114" t="s">
        <v>1565</v>
      </c>
      <c r="CKN114" t="s">
        <v>1565</v>
      </c>
      <c r="CKO114" t="s">
        <v>1565</v>
      </c>
      <c r="CKP114" t="s">
        <v>1565</v>
      </c>
      <c r="CKQ114" t="s">
        <v>1565</v>
      </c>
      <c r="CKR114" t="s">
        <v>1565</v>
      </c>
      <c r="CKS114" t="s">
        <v>1565</v>
      </c>
      <c r="CKT114" t="s">
        <v>1565</v>
      </c>
      <c r="CKU114" t="s">
        <v>1565</v>
      </c>
      <c r="CKV114" t="s">
        <v>1565</v>
      </c>
      <c r="CKW114" t="s">
        <v>1565</v>
      </c>
      <c r="CKX114" t="s">
        <v>1565</v>
      </c>
      <c r="CKY114" t="s">
        <v>1565</v>
      </c>
      <c r="CKZ114" t="s">
        <v>1565</v>
      </c>
      <c r="CLA114" t="s">
        <v>1565</v>
      </c>
      <c r="CLB114" t="s">
        <v>1565</v>
      </c>
      <c r="CLC114" t="s">
        <v>1565</v>
      </c>
      <c r="CLD114" t="s">
        <v>1565</v>
      </c>
      <c r="CLE114" t="s">
        <v>1565</v>
      </c>
      <c r="CLF114" t="s">
        <v>1565</v>
      </c>
      <c r="CLG114" t="s">
        <v>1565</v>
      </c>
      <c r="CLH114" t="s">
        <v>1565</v>
      </c>
      <c r="CLI114" t="s">
        <v>1565</v>
      </c>
      <c r="CLJ114" t="s">
        <v>1565</v>
      </c>
      <c r="CLK114" t="s">
        <v>1565</v>
      </c>
      <c r="CLL114" t="s">
        <v>1565</v>
      </c>
      <c r="CLM114" t="s">
        <v>1565</v>
      </c>
      <c r="CLN114" t="s">
        <v>1565</v>
      </c>
      <c r="CLO114" t="s">
        <v>1565</v>
      </c>
      <c r="CLP114" t="s">
        <v>1565</v>
      </c>
      <c r="CLQ114" t="s">
        <v>1565</v>
      </c>
      <c r="CLR114" t="s">
        <v>1565</v>
      </c>
      <c r="CLS114" t="s">
        <v>1565</v>
      </c>
      <c r="CLT114" t="s">
        <v>1565</v>
      </c>
      <c r="CLU114" t="s">
        <v>1565</v>
      </c>
      <c r="CLV114" t="s">
        <v>1565</v>
      </c>
      <c r="CLW114" t="s">
        <v>1565</v>
      </c>
      <c r="CLX114" t="s">
        <v>1565</v>
      </c>
      <c r="CLY114" t="s">
        <v>1565</v>
      </c>
      <c r="CLZ114" t="s">
        <v>1565</v>
      </c>
      <c r="CMA114" t="s">
        <v>1565</v>
      </c>
      <c r="CMB114" t="s">
        <v>1565</v>
      </c>
      <c r="CMC114" t="s">
        <v>1565</v>
      </c>
      <c r="CMD114" t="s">
        <v>1565</v>
      </c>
      <c r="CME114" t="s">
        <v>1565</v>
      </c>
      <c r="CMF114" t="s">
        <v>1565</v>
      </c>
      <c r="CMG114" t="s">
        <v>1565</v>
      </c>
      <c r="CMH114" t="s">
        <v>1565</v>
      </c>
      <c r="CMI114" t="s">
        <v>1565</v>
      </c>
      <c r="CMJ114" t="s">
        <v>1565</v>
      </c>
      <c r="CMK114" t="s">
        <v>1565</v>
      </c>
      <c r="CML114" t="s">
        <v>1565</v>
      </c>
      <c r="CMM114" t="s">
        <v>1565</v>
      </c>
      <c r="CMN114" t="s">
        <v>1565</v>
      </c>
      <c r="CMO114" t="s">
        <v>1565</v>
      </c>
      <c r="CMP114" t="s">
        <v>1565</v>
      </c>
      <c r="CMQ114" t="s">
        <v>1565</v>
      </c>
      <c r="CMR114" t="s">
        <v>1565</v>
      </c>
      <c r="CMS114" t="s">
        <v>1565</v>
      </c>
      <c r="CMT114" t="s">
        <v>1565</v>
      </c>
      <c r="CMU114" t="s">
        <v>1565</v>
      </c>
      <c r="CMV114" t="s">
        <v>1565</v>
      </c>
      <c r="CMW114" t="s">
        <v>1565</v>
      </c>
      <c r="CMX114" t="s">
        <v>1565</v>
      </c>
      <c r="CMY114" t="s">
        <v>1565</v>
      </c>
      <c r="CMZ114" t="s">
        <v>1565</v>
      </c>
      <c r="CNA114" t="s">
        <v>1565</v>
      </c>
      <c r="CNB114" t="s">
        <v>1565</v>
      </c>
      <c r="CNC114" t="s">
        <v>1565</v>
      </c>
      <c r="CND114" t="s">
        <v>1565</v>
      </c>
      <c r="CNE114" t="s">
        <v>1565</v>
      </c>
      <c r="CNF114" t="s">
        <v>1565</v>
      </c>
      <c r="CNG114" t="s">
        <v>1565</v>
      </c>
      <c r="CNH114" t="s">
        <v>1565</v>
      </c>
      <c r="CNI114" t="s">
        <v>1565</v>
      </c>
      <c r="CNJ114" t="s">
        <v>1565</v>
      </c>
      <c r="CNK114" t="s">
        <v>1565</v>
      </c>
      <c r="CNL114" t="s">
        <v>1565</v>
      </c>
      <c r="CNM114" t="s">
        <v>1565</v>
      </c>
      <c r="CNN114" t="s">
        <v>1565</v>
      </c>
      <c r="CNO114" t="s">
        <v>1565</v>
      </c>
      <c r="CNP114" t="s">
        <v>1565</v>
      </c>
      <c r="CNQ114" t="s">
        <v>1565</v>
      </c>
      <c r="CNR114" t="s">
        <v>1565</v>
      </c>
      <c r="CNS114" t="s">
        <v>1565</v>
      </c>
      <c r="CNT114" t="s">
        <v>1565</v>
      </c>
      <c r="CNU114" t="s">
        <v>1565</v>
      </c>
      <c r="CNV114" t="s">
        <v>1565</v>
      </c>
      <c r="CNW114" t="s">
        <v>1565</v>
      </c>
      <c r="CNX114" t="s">
        <v>1565</v>
      </c>
      <c r="CNY114" t="s">
        <v>1565</v>
      </c>
      <c r="CNZ114" t="s">
        <v>1565</v>
      </c>
      <c r="COA114" t="s">
        <v>1565</v>
      </c>
      <c r="COB114" t="s">
        <v>1565</v>
      </c>
      <c r="COC114" t="s">
        <v>1565</v>
      </c>
      <c r="COD114" t="s">
        <v>1565</v>
      </c>
      <c r="COE114" t="s">
        <v>1565</v>
      </c>
      <c r="COF114" t="s">
        <v>1565</v>
      </c>
      <c r="COG114" t="s">
        <v>1565</v>
      </c>
      <c r="COH114" t="s">
        <v>1565</v>
      </c>
      <c r="COI114" t="s">
        <v>1565</v>
      </c>
      <c r="COJ114" t="s">
        <v>1565</v>
      </c>
      <c r="COK114" t="s">
        <v>1565</v>
      </c>
      <c r="COL114" t="s">
        <v>1565</v>
      </c>
      <c r="COM114" t="s">
        <v>1565</v>
      </c>
      <c r="CON114" t="s">
        <v>1565</v>
      </c>
      <c r="COO114" t="s">
        <v>1565</v>
      </c>
      <c r="COP114" t="s">
        <v>1565</v>
      </c>
      <c r="COQ114" t="s">
        <v>1565</v>
      </c>
      <c r="COR114" t="s">
        <v>1565</v>
      </c>
      <c r="COS114" t="s">
        <v>1565</v>
      </c>
      <c r="COT114" t="s">
        <v>1565</v>
      </c>
      <c r="COU114" t="s">
        <v>1565</v>
      </c>
      <c r="COV114" t="s">
        <v>1565</v>
      </c>
      <c r="COW114" t="s">
        <v>1565</v>
      </c>
      <c r="COX114" t="s">
        <v>1565</v>
      </c>
      <c r="COY114" t="s">
        <v>1565</v>
      </c>
      <c r="COZ114" t="s">
        <v>1565</v>
      </c>
      <c r="CPA114" t="s">
        <v>1565</v>
      </c>
      <c r="CPB114" t="s">
        <v>1565</v>
      </c>
      <c r="CPC114" t="s">
        <v>1565</v>
      </c>
      <c r="CPD114" t="s">
        <v>1565</v>
      </c>
      <c r="CPE114" t="s">
        <v>1565</v>
      </c>
      <c r="CPF114" t="s">
        <v>1565</v>
      </c>
      <c r="CPG114" t="s">
        <v>1565</v>
      </c>
      <c r="CPH114" t="s">
        <v>1565</v>
      </c>
      <c r="CPI114" t="s">
        <v>1565</v>
      </c>
      <c r="CPJ114" t="s">
        <v>1565</v>
      </c>
      <c r="CPK114" t="s">
        <v>1565</v>
      </c>
      <c r="CPL114" t="s">
        <v>1565</v>
      </c>
      <c r="CPM114" t="s">
        <v>1565</v>
      </c>
      <c r="CPN114" t="s">
        <v>1565</v>
      </c>
      <c r="CPO114" t="s">
        <v>1565</v>
      </c>
      <c r="CPP114" t="s">
        <v>1565</v>
      </c>
      <c r="CPQ114" t="s">
        <v>1565</v>
      </c>
      <c r="CPR114" t="s">
        <v>1565</v>
      </c>
      <c r="CPS114" t="s">
        <v>1565</v>
      </c>
      <c r="CPT114" t="s">
        <v>1565</v>
      </c>
      <c r="CPU114" t="s">
        <v>1565</v>
      </c>
      <c r="CPV114" t="s">
        <v>1565</v>
      </c>
      <c r="CPW114" t="s">
        <v>1565</v>
      </c>
      <c r="CPX114" t="s">
        <v>1565</v>
      </c>
      <c r="CPY114" t="s">
        <v>1565</v>
      </c>
      <c r="CPZ114" t="s">
        <v>1565</v>
      </c>
      <c r="CQA114" t="s">
        <v>1565</v>
      </c>
      <c r="CQB114" t="s">
        <v>1565</v>
      </c>
      <c r="CQC114" t="s">
        <v>1565</v>
      </c>
      <c r="CQD114" t="s">
        <v>1565</v>
      </c>
      <c r="CQE114" t="s">
        <v>1565</v>
      </c>
      <c r="CQF114" t="s">
        <v>1565</v>
      </c>
      <c r="CQG114" t="s">
        <v>1565</v>
      </c>
      <c r="CQH114" t="s">
        <v>1565</v>
      </c>
      <c r="CQI114" t="s">
        <v>1565</v>
      </c>
      <c r="CQJ114" t="s">
        <v>1565</v>
      </c>
      <c r="CQK114" t="s">
        <v>1565</v>
      </c>
      <c r="CQL114" t="s">
        <v>1565</v>
      </c>
      <c r="CQM114" t="s">
        <v>1565</v>
      </c>
      <c r="CQN114" t="s">
        <v>1565</v>
      </c>
      <c r="CQO114" t="s">
        <v>1565</v>
      </c>
      <c r="CQP114" t="s">
        <v>1565</v>
      </c>
      <c r="CQQ114" t="s">
        <v>1565</v>
      </c>
      <c r="CQR114" t="s">
        <v>1565</v>
      </c>
      <c r="CQS114" t="s">
        <v>1565</v>
      </c>
      <c r="CQT114" t="s">
        <v>1565</v>
      </c>
      <c r="CQU114" t="s">
        <v>1565</v>
      </c>
      <c r="CQV114" t="s">
        <v>1565</v>
      </c>
      <c r="CQW114" t="s">
        <v>1565</v>
      </c>
      <c r="CQX114" t="s">
        <v>1565</v>
      </c>
      <c r="CQY114" t="s">
        <v>1565</v>
      </c>
      <c r="CQZ114" t="s">
        <v>1565</v>
      </c>
      <c r="CRA114" t="s">
        <v>1565</v>
      </c>
      <c r="CRB114" t="s">
        <v>1565</v>
      </c>
      <c r="CRC114" t="s">
        <v>1565</v>
      </c>
      <c r="CRD114" t="s">
        <v>1565</v>
      </c>
      <c r="CRE114" t="s">
        <v>1565</v>
      </c>
      <c r="CRF114" t="s">
        <v>1565</v>
      </c>
      <c r="CRG114" t="s">
        <v>1565</v>
      </c>
      <c r="CRH114" t="s">
        <v>1565</v>
      </c>
      <c r="CRI114" t="s">
        <v>1565</v>
      </c>
      <c r="CRJ114" t="s">
        <v>1565</v>
      </c>
      <c r="CRK114" t="s">
        <v>1565</v>
      </c>
      <c r="CRL114" t="s">
        <v>1565</v>
      </c>
      <c r="CRM114" t="s">
        <v>1565</v>
      </c>
      <c r="CRN114" t="s">
        <v>1565</v>
      </c>
      <c r="CRO114" t="s">
        <v>1565</v>
      </c>
      <c r="CRP114" t="s">
        <v>1565</v>
      </c>
      <c r="CRQ114" t="s">
        <v>1565</v>
      </c>
      <c r="CRR114" t="s">
        <v>1565</v>
      </c>
      <c r="CRS114" t="s">
        <v>1565</v>
      </c>
      <c r="CRT114" t="s">
        <v>1565</v>
      </c>
      <c r="CRU114" t="s">
        <v>1565</v>
      </c>
      <c r="CRV114" t="s">
        <v>1565</v>
      </c>
      <c r="CRW114" t="s">
        <v>1565</v>
      </c>
      <c r="CRX114" t="s">
        <v>1565</v>
      </c>
      <c r="CRY114" t="s">
        <v>1565</v>
      </c>
      <c r="CRZ114" t="s">
        <v>1565</v>
      </c>
      <c r="CSA114" t="s">
        <v>1565</v>
      </c>
      <c r="CSB114" t="s">
        <v>1565</v>
      </c>
      <c r="CSC114" t="s">
        <v>1565</v>
      </c>
      <c r="CSD114" t="s">
        <v>1565</v>
      </c>
      <c r="CSE114" t="s">
        <v>1565</v>
      </c>
      <c r="CSF114" t="s">
        <v>1565</v>
      </c>
      <c r="CSG114" t="s">
        <v>1565</v>
      </c>
      <c r="CSH114" t="s">
        <v>1565</v>
      </c>
      <c r="CSI114" t="s">
        <v>1565</v>
      </c>
      <c r="CSJ114" t="s">
        <v>1565</v>
      </c>
      <c r="CSK114" t="s">
        <v>1565</v>
      </c>
      <c r="CSL114" t="s">
        <v>1565</v>
      </c>
      <c r="CSM114" t="s">
        <v>1565</v>
      </c>
      <c r="CSN114" t="s">
        <v>1565</v>
      </c>
      <c r="CSO114" t="s">
        <v>1565</v>
      </c>
      <c r="CSP114" t="s">
        <v>1565</v>
      </c>
      <c r="CSQ114" t="s">
        <v>1565</v>
      </c>
      <c r="CSR114" t="s">
        <v>1565</v>
      </c>
      <c r="CSS114" t="s">
        <v>1565</v>
      </c>
      <c r="CST114" t="s">
        <v>1565</v>
      </c>
      <c r="CSU114" t="s">
        <v>1565</v>
      </c>
      <c r="CSV114" t="s">
        <v>1565</v>
      </c>
      <c r="CSW114" t="s">
        <v>1565</v>
      </c>
      <c r="CSX114" t="s">
        <v>1565</v>
      </c>
      <c r="CSY114" t="s">
        <v>1565</v>
      </c>
      <c r="CSZ114" t="s">
        <v>1565</v>
      </c>
      <c r="CTA114" t="s">
        <v>1565</v>
      </c>
      <c r="CTB114" t="s">
        <v>1565</v>
      </c>
      <c r="CTC114" t="s">
        <v>1565</v>
      </c>
      <c r="CTD114" t="s">
        <v>1565</v>
      </c>
      <c r="CTE114" t="s">
        <v>1565</v>
      </c>
      <c r="CTF114" t="s">
        <v>1565</v>
      </c>
      <c r="CTG114" t="s">
        <v>1565</v>
      </c>
      <c r="CTH114" t="s">
        <v>1565</v>
      </c>
      <c r="CTI114" t="s">
        <v>1565</v>
      </c>
      <c r="CTJ114" t="s">
        <v>1565</v>
      </c>
      <c r="CTK114" t="s">
        <v>1565</v>
      </c>
      <c r="CTL114" t="s">
        <v>1565</v>
      </c>
      <c r="CTM114" t="s">
        <v>1565</v>
      </c>
      <c r="CTN114" t="s">
        <v>1565</v>
      </c>
      <c r="CTO114" t="s">
        <v>1565</v>
      </c>
      <c r="CTP114" t="s">
        <v>1565</v>
      </c>
      <c r="CTQ114" t="s">
        <v>1565</v>
      </c>
      <c r="CTR114" t="s">
        <v>1565</v>
      </c>
      <c r="CTS114" t="s">
        <v>1565</v>
      </c>
      <c r="CTT114" t="s">
        <v>1565</v>
      </c>
      <c r="CTU114" t="s">
        <v>1565</v>
      </c>
      <c r="CTV114" t="s">
        <v>1565</v>
      </c>
      <c r="CTW114" t="s">
        <v>1565</v>
      </c>
      <c r="CTX114" t="s">
        <v>1565</v>
      </c>
      <c r="CTY114" t="s">
        <v>1565</v>
      </c>
      <c r="CTZ114" t="s">
        <v>1565</v>
      </c>
      <c r="CUA114" t="s">
        <v>1565</v>
      </c>
      <c r="CUB114" t="s">
        <v>1565</v>
      </c>
      <c r="CUC114" t="s">
        <v>1565</v>
      </c>
      <c r="CUD114" t="s">
        <v>1565</v>
      </c>
      <c r="CUE114" t="s">
        <v>1565</v>
      </c>
      <c r="CUF114" t="s">
        <v>1565</v>
      </c>
      <c r="CUG114" t="s">
        <v>1565</v>
      </c>
      <c r="CUH114" t="s">
        <v>1565</v>
      </c>
      <c r="CUI114" t="s">
        <v>1565</v>
      </c>
      <c r="CUJ114" t="s">
        <v>1565</v>
      </c>
      <c r="CUK114" t="s">
        <v>1565</v>
      </c>
      <c r="CUL114" t="s">
        <v>1565</v>
      </c>
      <c r="CUM114" t="s">
        <v>1565</v>
      </c>
      <c r="CUN114" t="s">
        <v>1565</v>
      </c>
      <c r="CUO114" t="s">
        <v>1565</v>
      </c>
      <c r="CUP114" t="s">
        <v>1565</v>
      </c>
      <c r="CUQ114" t="s">
        <v>1565</v>
      </c>
      <c r="CUR114" t="s">
        <v>1565</v>
      </c>
      <c r="CUS114" t="s">
        <v>1565</v>
      </c>
      <c r="CUT114" t="s">
        <v>1565</v>
      </c>
      <c r="CUU114" t="s">
        <v>1565</v>
      </c>
      <c r="CUV114" t="s">
        <v>1565</v>
      </c>
      <c r="CUW114" t="s">
        <v>1565</v>
      </c>
      <c r="CUX114" t="s">
        <v>1565</v>
      </c>
      <c r="CUY114" t="s">
        <v>1565</v>
      </c>
      <c r="CUZ114" t="s">
        <v>1565</v>
      </c>
      <c r="CVA114" t="s">
        <v>1565</v>
      </c>
      <c r="CVB114" t="s">
        <v>1565</v>
      </c>
      <c r="CVC114" t="s">
        <v>1565</v>
      </c>
      <c r="CVD114" t="s">
        <v>1565</v>
      </c>
      <c r="CVE114" t="s">
        <v>1565</v>
      </c>
      <c r="CVF114" t="s">
        <v>1565</v>
      </c>
      <c r="CVG114" t="s">
        <v>1565</v>
      </c>
      <c r="CVH114" t="s">
        <v>1565</v>
      </c>
      <c r="CVI114" t="s">
        <v>1565</v>
      </c>
      <c r="CVJ114" t="s">
        <v>1565</v>
      </c>
      <c r="CVK114" t="s">
        <v>1565</v>
      </c>
      <c r="CVL114" t="s">
        <v>1565</v>
      </c>
      <c r="CVM114" t="s">
        <v>1565</v>
      </c>
      <c r="CVN114" t="s">
        <v>1565</v>
      </c>
      <c r="CVO114" t="s">
        <v>1565</v>
      </c>
      <c r="CVP114" t="s">
        <v>1565</v>
      </c>
      <c r="CVQ114" t="s">
        <v>1565</v>
      </c>
      <c r="CVR114" t="s">
        <v>1565</v>
      </c>
      <c r="CVS114" t="s">
        <v>1565</v>
      </c>
      <c r="CVT114" t="s">
        <v>1565</v>
      </c>
      <c r="CVU114" t="s">
        <v>1565</v>
      </c>
      <c r="CVV114" t="s">
        <v>1565</v>
      </c>
      <c r="CVW114" t="s">
        <v>1565</v>
      </c>
      <c r="CVX114" t="s">
        <v>1565</v>
      </c>
      <c r="CVY114" t="s">
        <v>1565</v>
      </c>
      <c r="CVZ114" t="s">
        <v>1565</v>
      </c>
      <c r="CWA114" t="s">
        <v>1565</v>
      </c>
      <c r="CWB114" t="s">
        <v>1565</v>
      </c>
      <c r="CWC114" t="s">
        <v>1565</v>
      </c>
      <c r="CWD114" t="s">
        <v>1565</v>
      </c>
      <c r="CWE114" t="s">
        <v>1565</v>
      </c>
      <c r="CWF114" t="s">
        <v>1565</v>
      </c>
      <c r="CWG114" t="s">
        <v>1565</v>
      </c>
      <c r="CWH114" t="s">
        <v>1565</v>
      </c>
      <c r="CWI114" t="s">
        <v>1565</v>
      </c>
      <c r="CWJ114" t="s">
        <v>1565</v>
      </c>
      <c r="CWK114" t="s">
        <v>1565</v>
      </c>
      <c r="CWL114" t="s">
        <v>1565</v>
      </c>
      <c r="CWM114" t="s">
        <v>1565</v>
      </c>
      <c r="CWN114" t="s">
        <v>1565</v>
      </c>
      <c r="CWO114" t="s">
        <v>1565</v>
      </c>
      <c r="CWP114" t="s">
        <v>1565</v>
      </c>
      <c r="CWQ114" t="s">
        <v>1565</v>
      </c>
      <c r="CWR114" t="s">
        <v>1565</v>
      </c>
      <c r="CWS114" t="s">
        <v>1565</v>
      </c>
      <c r="CWT114" t="s">
        <v>1565</v>
      </c>
      <c r="CWU114" t="s">
        <v>1565</v>
      </c>
      <c r="CWV114" t="s">
        <v>1565</v>
      </c>
      <c r="CWW114" t="s">
        <v>1565</v>
      </c>
      <c r="CWX114" t="s">
        <v>1565</v>
      </c>
      <c r="CWY114" t="s">
        <v>1565</v>
      </c>
      <c r="CWZ114" t="s">
        <v>1565</v>
      </c>
      <c r="CXA114" t="s">
        <v>1565</v>
      </c>
      <c r="CXB114" t="s">
        <v>1565</v>
      </c>
      <c r="CXC114" t="s">
        <v>1565</v>
      </c>
      <c r="CXD114" t="s">
        <v>1565</v>
      </c>
      <c r="CXE114" t="s">
        <v>1565</v>
      </c>
      <c r="CXF114" t="s">
        <v>1565</v>
      </c>
      <c r="CXG114" t="s">
        <v>1565</v>
      </c>
      <c r="CXH114" t="s">
        <v>1565</v>
      </c>
      <c r="CXI114" t="s">
        <v>1565</v>
      </c>
      <c r="CXJ114" t="s">
        <v>1565</v>
      </c>
      <c r="CXK114" t="s">
        <v>1565</v>
      </c>
      <c r="CXL114" t="s">
        <v>1565</v>
      </c>
      <c r="CXM114" t="s">
        <v>1565</v>
      </c>
      <c r="CXN114" t="s">
        <v>1565</v>
      </c>
      <c r="CXO114" t="s">
        <v>1565</v>
      </c>
      <c r="CXP114" t="s">
        <v>1565</v>
      </c>
      <c r="CXQ114" t="s">
        <v>1565</v>
      </c>
      <c r="CXR114" t="s">
        <v>1565</v>
      </c>
      <c r="CXS114" t="s">
        <v>1565</v>
      </c>
      <c r="CXT114" t="s">
        <v>1565</v>
      </c>
      <c r="CXU114" t="s">
        <v>1565</v>
      </c>
      <c r="CXV114" t="s">
        <v>1565</v>
      </c>
      <c r="CXW114" t="s">
        <v>1565</v>
      </c>
      <c r="CXX114" t="s">
        <v>1565</v>
      </c>
      <c r="CXY114" t="s">
        <v>1565</v>
      </c>
      <c r="CXZ114" t="s">
        <v>1565</v>
      </c>
      <c r="CYA114" t="s">
        <v>1565</v>
      </c>
      <c r="CYB114" t="s">
        <v>1565</v>
      </c>
      <c r="CYC114" t="s">
        <v>1565</v>
      </c>
      <c r="CYD114" t="s">
        <v>1565</v>
      </c>
      <c r="CYE114" t="s">
        <v>1565</v>
      </c>
      <c r="CYF114" t="s">
        <v>1565</v>
      </c>
      <c r="CYG114" t="s">
        <v>1565</v>
      </c>
      <c r="CYH114" t="s">
        <v>1565</v>
      </c>
      <c r="CYI114" t="s">
        <v>1565</v>
      </c>
      <c r="CYJ114" t="s">
        <v>1565</v>
      </c>
      <c r="CYK114" t="s">
        <v>1565</v>
      </c>
      <c r="CYL114" t="s">
        <v>1565</v>
      </c>
      <c r="CYM114" t="s">
        <v>1565</v>
      </c>
      <c r="CYN114" t="s">
        <v>1565</v>
      </c>
      <c r="CYO114" t="s">
        <v>1565</v>
      </c>
      <c r="CYP114" t="s">
        <v>1565</v>
      </c>
      <c r="CYQ114" t="s">
        <v>1565</v>
      </c>
      <c r="CYR114" t="s">
        <v>1565</v>
      </c>
      <c r="CYS114" t="s">
        <v>1565</v>
      </c>
      <c r="CYT114" t="s">
        <v>1565</v>
      </c>
      <c r="CYU114" t="s">
        <v>1565</v>
      </c>
      <c r="CYV114" t="s">
        <v>1565</v>
      </c>
      <c r="CYW114" t="s">
        <v>1565</v>
      </c>
      <c r="CYX114" t="s">
        <v>1565</v>
      </c>
      <c r="CYY114" t="s">
        <v>1565</v>
      </c>
      <c r="CYZ114" t="s">
        <v>1565</v>
      </c>
      <c r="CZA114" t="s">
        <v>1565</v>
      </c>
      <c r="CZB114" t="s">
        <v>1565</v>
      </c>
      <c r="CZC114" t="s">
        <v>1565</v>
      </c>
      <c r="CZD114" t="s">
        <v>1565</v>
      </c>
      <c r="CZE114" t="s">
        <v>1565</v>
      </c>
      <c r="CZF114" t="s">
        <v>1565</v>
      </c>
      <c r="CZG114" t="s">
        <v>1565</v>
      </c>
      <c r="CZH114" t="s">
        <v>1565</v>
      </c>
      <c r="CZI114" t="s">
        <v>1565</v>
      </c>
      <c r="CZJ114" t="s">
        <v>1565</v>
      </c>
      <c r="CZK114" t="s">
        <v>1565</v>
      </c>
      <c r="CZL114" t="s">
        <v>1565</v>
      </c>
      <c r="CZM114" t="s">
        <v>1565</v>
      </c>
      <c r="CZN114" t="s">
        <v>1565</v>
      </c>
      <c r="CZO114" t="s">
        <v>1565</v>
      </c>
      <c r="CZP114" t="s">
        <v>1565</v>
      </c>
      <c r="CZQ114" t="s">
        <v>1565</v>
      </c>
      <c r="CZR114" t="s">
        <v>1565</v>
      </c>
      <c r="CZS114" t="s">
        <v>1565</v>
      </c>
      <c r="CZT114" t="s">
        <v>1565</v>
      </c>
      <c r="CZU114" t="s">
        <v>1565</v>
      </c>
      <c r="CZV114" t="s">
        <v>1565</v>
      </c>
      <c r="CZW114" t="s">
        <v>1565</v>
      </c>
      <c r="CZX114" t="s">
        <v>1565</v>
      </c>
      <c r="CZY114" t="s">
        <v>1565</v>
      </c>
      <c r="CZZ114" t="s">
        <v>1565</v>
      </c>
      <c r="DAA114" t="s">
        <v>1565</v>
      </c>
      <c r="DAB114" t="s">
        <v>1565</v>
      </c>
      <c r="DAC114" t="s">
        <v>1565</v>
      </c>
      <c r="DAD114" t="s">
        <v>1565</v>
      </c>
      <c r="DAE114" t="s">
        <v>1565</v>
      </c>
      <c r="DAF114" t="s">
        <v>1565</v>
      </c>
      <c r="DAG114" t="s">
        <v>1565</v>
      </c>
      <c r="DAH114" t="s">
        <v>1565</v>
      </c>
      <c r="DAI114" t="s">
        <v>1565</v>
      </c>
      <c r="DAJ114" t="s">
        <v>1565</v>
      </c>
      <c r="DAK114" t="s">
        <v>1565</v>
      </c>
      <c r="DAL114" t="s">
        <v>1565</v>
      </c>
      <c r="DAM114" t="s">
        <v>1565</v>
      </c>
      <c r="DAN114" t="s">
        <v>1565</v>
      </c>
      <c r="DAO114" t="s">
        <v>1565</v>
      </c>
      <c r="DAP114" t="s">
        <v>1565</v>
      </c>
      <c r="DAQ114" t="s">
        <v>1565</v>
      </c>
      <c r="DAR114" t="s">
        <v>1565</v>
      </c>
      <c r="DAS114" t="s">
        <v>1565</v>
      </c>
      <c r="DAT114" t="s">
        <v>1565</v>
      </c>
      <c r="DAU114" t="s">
        <v>1565</v>
      </c>
      <c r="DAV114" t="s">
        <v>1565</v>
      </c>
      <c r="DAW114" t="s">
        <v>1565</v>
      </c>
      <c r="DAX114" t="s">
        <v>1565</v>
      </c>
      <c r="DAY114" t="s">
        <v>1565</v>
      </c>
      <c r="DAZ114" t="s">
        <v>1565</v>
      </c>
      <c r="DBA114" t="s">
        <v>1565</v>
      </c>
      <c r="DBB114" t="s">
        <v>1565</v>
      </c>
      <c r="DBC114" t="s">
        <v>1565</v>
      </c>
      <c r="DBD114" t="s">
        <v>1565</v>
      </c>
      <c r="DBE114" t="s">
        <v>1565</v>
      </c>
      <c r="DBF114" t="s">
        <v>1565</v>
      </c>
      <c r="DBG114" t="s">
        <v>1565</v>
      </c>
      <c r="DBH114" t="s">
        <v>1565</v>
      </c>
      <c r="DBI114" t="s">
        <v>1565</v>
      </c>
      <c r="DBJ114" t="s">
        <v>1565</v>
      </c>
      <c r="DBK114" t="s">
        <v>1565</v>
      </c>
      <c r="DBL114" t="s">
        <v>1565</v>
      </c>
      <c r="DBM114" t="s">
        <v>1565</v>
      </c>
      <c r="DBN114" t="s">
        <v>1565</v>
      </c>
      <c r="DBO114" t="s">
        <v>1565</v>
      </c>
      <c r="DBP114" t="s">
        <v>1565</v>
      </c>
      <c r="DBQ114" t="s">
        <v>1565</v>
      </c>
      <c r="DBR114" t="s">
        <v>1565</v>
      </c>
      <c r="DBS114" t="s">
        <v>1565</v>
      </c>
      <c r="DBT114" t="s">
        <v>1565</v>
      </c>
      <c r="DBU114" t="s">
        <v>1565</v>
      </c>
      <c r="DBV114" t="s">
        <v>1565</v>
      </c>
      <c r="DBW114" t="s">
        <v>1565</v>
      </c>
      <c r="DBX114" t="s">
        <v>1565</v>
      </c>
      <c r="DBY114" t="s">
        <v>1565</v>
      </c>
      <c r="DBZ114" t="s">
        <v>1565</v>
      </c>
      <c r="DCA114" t="s">
        <v>1565</v>
      </c>
      <c r="DCB114" t="s">
        <v>1565</v>
      </c>
      <c r="DCC114" t="s">
        <v>1565</v>
      </c>
      <c r="DCD114" t="s">
        <v>1565</v>
      </c>
      <c r="DCE114" t="s">
        <v>1565</v>
      </c>
      <c r="DCF114" t="s">
        <v>1565</v>
      </c>
      <c r="DCG114" t="s">
        <v>1565</v>
      </c>
      <c r="DCH114" t="s">
        <v>1565</v>
      </c>
      <c r="DCI114" t="s">
        <v>1565</v>
      </c>
      <c r="DCJ114" t="s">
        <v>1565</v>
      </c>
      <c r="DCK114" t="s">
        <v>1565</v>
      </c>
      <c r="DCL114" t="s">
        <v>1565</v>
      </c>
      <c r="DCM114" t="s">
        <v>1565</v>
      </c>
      <c r="DCN114" t="s">
        <v>1565</v>
      </c>
      <c r="DCO114" t="s">
        <v>1565</v>
      </c>
      <c r="DCP114" t="s">
        <v>1565</v>
      </c>
      <c r="DCQ114" t="s">
        <v>1565</v>
      </c>
      <c r="DCR114" t="s">
        <v>1565</v>
      </c>
      <c r="DCS114" t="s">
        <v>1565</v>
      </c>
      <c r="DCT114" t="s">
        <v>1565</v>
      </c>
      <c r="DCU114" t="s">
        <v>1565</v>
      </c>
      <c r="DCV114" t="s">
        <v>1565</v>
      </c>
      <c r="DCW114" t="s">
        <v>1565</v>
      </c>
      <c r="DCX114" t="s">
        <v>1565</v>
      </c>
      <c r="DCY114" t="s">
        <v>1565</v>
      </c>
      <c r="DCZ114" t="s">
        <v>1565</v>
      </c>
      <c r="DDA114" t="s">
        <v>1565</v>
      </c>
      <c r="DDB114" t="s">
        <v>1565</v>
      </c>
      <c r="DDC114" t="s">
        <v>1565</v>
      </c>
      <c r="DDD114" t="s">
        <v>1565</v>
      </c>
      <c r="DDE114" t="s">
        <v>1565</v>
      </c>
      <c r="DDF114" t="s">
        <v>1565</v>
      </c>
      <c r="DDG114" t="s">
        <v>1565</v>
      </c>
      <c r="DDH114" t="s">
        <v>1565</v>
      </c>
      <c r="DDI114" t="s">
        <v>1565</v>
      </c>
      <c r="DDJ114" t="s">
        <v>1565</v>
      </c>
      <c r="DDK114" t="s">
        <v>1565</v>
      </c>
      <c r="DDL114" t="s">
        <v>1565</v>
      </c>
      <c r="DDM114" t="s">
        <v>1565</v>
      </c>
      <c r="DDN114" t="s">
        <v>1565</v>
      </c>
      <c r="DDO114" t="s">
        <v>1565</v>
      </c>
      <c r="DDP114" t="s">
        <v>1565</v>
      </c>
      <c r="DDQ114" t="s">
        <v>1565</v>
      </c>
      <c r="DDR114" t="s">
        <v>1565</v>
      </c>
      <c r="DDS114" t="s">
        <v>1565</v>
      </c>
      <c r="DDT114" t="s">
        <v>1565</v>
      </c>
      <c r="DDU114" t="s">
        <v>1565</v>
      </c>
      <c r="DDV114" t="s">
        <v>1565</v>
      </c>
      <c r="DDW114" t="s">
        <v>1565</v>
      </c>
      <c r="DDX114" t="s">
        <v>1565</v>
      </c>
      <c r="DDY114" t="s">
        <v>1565</v>
      </c>
      <c r="DDZ114" t="s">
        <v>1565</v>
      </c>
      <c r="DEA114" t="s">
        <v>1565</v>
      </c>
      <c r="DEB114" t="s">
        <v>1565</v>
      </c>
      <c r="DEC114" t="s">
        <v>1565</v>
      </c>
      <c r="DED114" t="s">
        <v>1565</v>
      </c>
      <c r="DEE114" t="s">
        <v>1565</v>
      </c>
      <c r="DEF114" t="s">
        <v>1565</v>
      </c>
      <c r="DEG114" t="s">
        <v>1565</v>
      </c>
      <c r="DEH114" t="s">
        <v>1565</v>
      </c>
      <c r="DEI114" t="s">
        <v>1565</v>
      </c>
      <c r="DEJ114" t="s">
        <v>1565</v>
      </c>
      <c r="DEK114" t="s">
        <v>1565</v>
      </c>
      <c r="DEL114" t="s">
        <v>1565</v>
      </c>
      <c r="DEM114" t="s">
        <v>1565</v>
      </c>
      <c r="DEN114" t="s">
        <v>1565</v>
      </c>
      <c r="DEO114" t="s">
        <v>1565</v>
      </c>
      <c r="DEP114" t="s">
        <v>1565</v>
      </c>
      <c r="DEQ114" t="s">
        <v>1565</v>
      </c>
      <c r="DER114" t="s">
        <v>1565</v>
      </c>
      <c r="DES114" t="s">
        <v>1565</v>
      </c>
      <c r="DET114" t="s">
        <v>1565</v>
      </c>
      <c r="DEU114" t="s">
        <v>1565</v>
      </c>
      <c r="DEV114" t="s">
        <v>1565</v>
      </c>
      <c r="DEW114" t="s">
        <v>1565</v>
      </c>
      <c r="DEX114" t="s">
        <v>1565</v>
      </c>
      <c r="DEY114" t="s">
        <v>1565</v>
      </c>
      <c r="DEZ114" t="s">
        <v>1565</v>
      </c>
      <c r="DFA114" t="s">
        <v>1565</v>
      </c>
      <c r="DFB114" t="s">
        <v>1565</v>
      </c>
      <c r="DFC114" t="s">
        <v>1565</v>
      </c>
      <c r="DFD114" t="s">
        <v>1565</v>
      </c>
      <c r="DFE114" t="s">
        <v>1565</v>
      </c>
      <c r="DFF114" t="s">
        <v>1565</v>
      </c>
      <c r="DFG114" t="s">
        <v>1565</v>
      </c>
      <c r="DFH114" t="s">
        <v>1565</v>
      </c>
      <c r="DFI114" t="s">
        <v>1565</v>
      </c>
      <c r="DFJ114" t="s">
        <v>1565</v>
      </c>
      <c r="DFK114" t="s">
        <v>1565</v>
      </c>
      <c r="DFL114" t="s">
        <v>1565</v>
      </c>
      <c r="DFM114" t="s">
        <v>1565</v>
      </c>
      <c r="DFN114" t="s">
        <v>1565</v>
      </c>
      <c r="DFO114" t="s">
        <v>1565</v>
      </c>
      <c r="DFP114" t="s">
        <v>1565</v>
      </c>
      <c r="DFQ114" t="s">
        <v>1565</v>
      </c>
      <c r="DFR114" t="s">
        <v>1565</v>
      </c>
      <c r="DFS114" t="s">
        <v>1565</v>
      </c>
      <c r="DFT114" t="s">
        <v>1565</v>
      </c>
      <c r="DFU114" t="s">
        <v>1565</v>
      </c>
      <c r="DFV114" t="s">
        <v>1565</v>
      </c>
      <c r="DFW114" t="s">
        <v>1565</v>
      </c>
      <c r="DFX114" t="s">
        <v>1565</v>
      </c>
      <c r="DFY114" t="s">
        <v>1565</v>
      </c>
      <c r="DFZ114" t="s">
        <v>1565</v>
      </c>
      <c r="DGA114" t="s">
        <v>1565</v>
      </c>
      <c r="DGB114" t="s">
        <v>1565</v>
      </c>
      <c r="DGC114" t="s">
        <v>1565</v>
      </c>
      <c r="DGD114" t="s">
        <v>1565</v>
      </c>
      <c r="DGE114" t="s">
        <v>1565</v>
      </c>
      <c r="DGF114" t="s">
        <v>1565</v>
      </c>
      <c r="DGG114" t="s">
        <v>1565</v>
      </c>
      <c r="DGH114" t="s">
        <v>1565</v>
      </c>
      <c r="DGI114" t="s">
        <v>1565</v>
      </c>
      <c r="DGJ114" t="s">
        <v>1565</v>
      </c>
      <c r="DGK114" t="s">
        <v>1565</v>
      </c>
      <c r="DGL114" t="s">
        <v>1565</v>
      </c>
      <c r="DGM114" t="s">
        <v>1565</v>
      </c>
      <c r="DGN114" t="s">
        <v>1565</v>
      </c>
      <c r="DGO114" t="s">
        <v>1565</v>
      </c>
      <c r="DGP114" t="s">
        <v>1565</v>
      </c>
      <c r="DGQ114" t="s">
        <v>1565</v>
      </c>
      <c r="DGR114" t="s">
        <v>1565</v>
      </c>
      <c r="DGS114" t="s">
        <v>1565</v>
      </c>
      <c r="DGT114" t="s">
        <v>1565</v>
      </c>
      <c r="DGU114" t="s">
        <v>1565</v>
      </c>
      <c r="DGV114" t="s">
        <v>1565</v>
      </c>
      <c r="DGW114" t="s">
        <v>1565</v>
      </c>
      <c r="DGX114" t="s">
        <v>1565</v>
      </c>
      <c r="DGY114" t="s">
        <v>1565</v>
      </c>
      <c r="DGZ114" t="s">
        <v>1565</v>
      </c>
      <c r="DHA114" t="s">
        <v>1565</v>
      </c>
      <c r="DHB114" t="s">
        <v>1565</v>
      </c>
      <c r="DHC114" t="s">
        <v>1565</v>
      </c>
      <c r="DHD114" t="s">
        <v>1565</v>
      </c>
      <c r="DHE114" t="s">
        <v>1565</v>
      </c>
      <c r="DHF114" t="s">
        <v>1565</v>
      </c>
      <c r="DHG114" t="s">
        <v>1565</v>
      </c>
      <c r="DHH114" t="s">
        <v>1565</v>
      </c>
      <c r="DHI114" t="s">
        <v>1565</v>
      </c>
      <c r="DHJ114" t="s">
        <v>1565</v>
      </c>
      <c r="DHK114" t="s">
        <v>1565</v>
      </c>
      <c r="DHL114" t="s">
        <v>1565</v>
      </c>
      <c r="DHM114" t="s">
        <v>1565</v>
      </c>
      <c r="DHN114" t="s">
        <v>1565</v>
      </c>
      <c r="DHO114" t="s">
        <v>1565</v>
      </c>
      <c r="DHP114" t="s">
        <v>1565</v>
      </c>
      <c r="DHQ114" t="s">
        <v>1565</v>
      </c>
      <c r="DHR114" t="s">
        <v>1565</v>
      </c>
      <c r="DHS114" t="s">
        <v>1565</v>
      </c>
      <c r="DHT114" t="s">
        <v>1565</v>
      </c>
      <c r="DHU114" t="s">
        <v>1565</v>
      </c>
      <c r="DHV114" t="s">
        <v>1565</v>
      </c>
      <c r="DHW114" t="s">
        <v>1565</v>
      </c>
      <c r="DHX114" t="s">
        <v>1565</v>
      </c>
      <c r="DHY114" t="s">
        <v>1565</v>
      </c>
      <c r="DHZ114" t="s">
        <v>1565</v>
      </c>
      <c r="DIA114" t="s">
        <v>1565</v>
      </c>
      <c r="DIB114" t="s">
        <v>1565</v>
      </c>
      <c r="DIC114" t="s">
        <v>1565</v>
      </c>
      <c r="DID114" t="s">
        <v>1565</v>
      </c>
      <c r="DIE114" t="s">
        <v>1565</v>
      </c>
      <c r="DIF114" t="s">
        <v>1565</v>
      </c>
      <c r="DIG114" t="s">
        <v>1565</v>
      </c>
      <c r="DIH114" t="s">
        <v>1565</v>
      </c>
      <c r="DII114" t="s">
        <v>1565</v>
      </c>
      <c r="DIJ114" t="s">
        <v>1565</v>
      </c>
      <c r="DIK114" t="s">
        <v>1565</v>
      </c>
      <c r="DIL114" t="s">
        <v>1565</v>
      </c>
      <c r="DIM114" t="s">
        <v>1565</v>
      </c>
      <c r="DIN114" t="s">
        <v>1565</v>
      </c>
      <c r="DIO114" t="s">
        <v>1565</v>
      </c>
      <c r="DIP114" t="s">
        <v>1565</v>
      </c>
      <c r="DIQ114" t="s">
        <v>1565</v>
      </c>
      <c r="DIR114" t="s">
        <v>1565</v>
      </c>
      <c r="DIS114" t="s">
        <v>1565</v>
      </c>
      <c r="DIT114" t="s">
        <v>1565</v>
      </c>
      <c r="DIU114" t="s">
        <v>1565</v>
      </c>
      <c r="DIV114" t="s">
        <v>1565</v>
      </c>
      <c r="DIW114" t="s">
        <v>1565</v>
      </c>
      <c r="DIX114" t="s">
        <v>1565</v>
      </c>
      <c r="DIY114" t="s">
        <v>1565</v>
      </c>
      <c r="DIZ114" t="s">
        <v>1565</v>
      </c>
      <c r="DJA114" t="s">
        <v>1565</v>
      </c>
      <c r="DJB114" t="s">
        <v>1565</v>
      </c>
      <c r="DJC114" t="s">
        <v>1565</v>
      </c>
      <c r="DJD114" t="s">
        <v>1565</v>
      </c>
      <c r="DJE114" t="s">
        <v>1565</v>
      </c>
      <c r="DJF114" t="s">
        <v>1565</v>
      </c>
      <c r="DJG114" t="s">
        <v>1565</v>
      </c>
      <c r="DJH114" t="s">
        <v>1565</v>
      </c>
      <c r="DJI114" t="s">
        <v>1565</v>
      </c>
      <c r="DJJ114" t="s">
        <v>1565</v>
      </c>
      <c r="DJK114" t="s">
        <v>1565</v>
      </c>
      <c r="DJL114" t="s">
        <v>1565</v>
      </c>
      <c r="DJM114" t="s">
        <v>1565</v>
      </c>
      <c r="DJN114" t="s">
        <v>1565</v>
      </c>
      <c r="DJO114" t="s">
        <v>1565</v>
      </c>
      <c r="DJP114" t="s">
        <v>1565</v>
      </c>
      <c r="DJQ114" t="s">
        <v>1565</v>
      </c>
      <c r="DJR114" t="s">
        <v>1565</v>
      </c>
      <c r="DJS114" t="s">
        <v>1565</v>
      </c>
      <c r="DJT114" t="s">
        <v>1565</v>
      </c>
      <c r="DJU114" t="s">
        <v>1565</v>
      </c>
      <c r="DJV114" t="s">
        <v>1565</v>
      </c>
      <c r="DJW114" t="s">
        <v>1565</v>
      </c>
      <c r="DJX114" t="s">
        <v>1565</v>
      </c>
      <c r="DJY114" t="s">
        <v>1565</v>
      </c>
      <c r="DJZ114" t="s">
        <v>1565</v>
      </c>
      <c r="DKA114" t="s">
        <v>1565</v>
      </c>
      <c r="DKB114" t="s">
        <v>1565</v>
      </c>
      <c r="DKC114" t="s">
        <v>1565</v>
      </c>
      <c r="DKD114" t="s">
        <v>1565</v>
      </c>
      <c r="DKE114" t="s">
        <v>1565</v>
      </c>
      <c r="DKF114" t="s">
        <v>1565</v>
      </c>
      <c r="DKG114" t="s">
        <v>1565</v>
      </c>
      <c r="DKH114" t="s">
        <v>1565</v>
      </c>
      <c r="DKI114" t="s">
        <v>1565</v>
      </c>
      <c r="DKJ114" t="s">
        <v>1565</v>
      </c>
      <c r="DKK114" t="s">
        <v>1565</v>
      </c>
      <c r="DKL114" t="s">
        <v>1565</v>
      </c>
      <c r="DKM114" t="s">
        <v>1565</v>
      </c>
      <c r="DKN114" t="s">
        <v>1565</v>
      </c>
      <c r="DKO114" t="s">
        <v>1565</v>
      </c>
      <c r="DKP114" t="s">
        <v>1565</v>
      </c>
      <c r="DKQ114" t="s">
        <v>1565</v>
      </c>
      <c r="DKR114" t="s">
        <v>1565</v>
      </c>
      <c r="DKS114" t="s">
        <v>1565</v>
      </c>
      <c r="DKT114" t="s">
        <v>1565</v>
      </c>
      <c r="DKU114" t="s">
        <v>1565</v>
      </c>
      <c r="DKV114" t="s">
        <v>1565</v>
      </c>
      <c r="DKW114" t="s">
        <v>1565</v>
      </c>
      <c r="DKX114" t="s">
        <v>1565</v>
      </c>
      <c r="DKY114" t="s">
        <v>1565</v>
      </c>
      <c r="DKZ114" t="s">
        <v>1565</v>
      </c>
      <c r="DLA114" t="s">
        <v>1565</v>
      </c>
      <c r="DLB114" t="s">
        <v>1565</v>
      </c>
      <c r="DLC114" t="s">
        <v>1565</v>
      </c>
      <c r="DLD114" t="s">
        <v>1565</v>
      </c>
      <c r="DLE114" t="s">
        <v>1565</v>
      </c>
      <c r="DLF114" t="s">
        <v>1565</v>
      </c>
      <c r="DLG114" t="s">
        <v>1565</v>
      </c>
      <c r="DLH114" t="s">
        <v>1565</v>
      </c>
      <c r="DLI114" t="s">
        <v>1565</v>
      </c>
      <c r="DLJ114" t="s">
        <v>1565</v>
      </c>
      <c r="DLK114" t="s">
        <v>1565</v>
      </c>
      <c r="DLL114" t="s">
        <v>1565</v>
      </c>
      <c r="DLM114" t="s">
        <v>1565</v>
      </c>
      <c r="DLN114" t="s">
        <v>1565</v>
      </c>
      <c r="DLO114" t="s">
        <v>1565</v>
      </c>
      <c r="DLP114" t="s">
        <v>1565</v>
      </c>
      <c r="DLQ114" t="s">
        <v>1565</v>
      </c>
      <c r="DLR114" t="s">
        <v>1565</v>
      </c>
      <c r="DLS114" t="s">
        <v>1565</v>
      </c>
      <c r="DLT114" t="s">
        <v>1565</v>
      </c>
      <c r="DLU114" t="s">
        <v>1565</v>
      </c>
      <c r="DLV114" t="s">
        <v>1565</v>
      </c>
      <c r="DLW114" t="s">
        <v>1565</v>
      </c>
      <c r="DLX114" t="s">
        <v>1565</v>
      </c>
      <c r="DLY114" t="s">
        <v>1565</v>
      </c>
      <c r="DLZ114" t="s">
        <v>1565</v>
      </c>
      <c r="DMA114" t="s">
        <v>1565</v>
      </c>
      <c r="DMB114" t="s">
        <v>1565</v>
      </c>
      <c r="DMC114" t="s">
        <v>1565</v>
      </c>
      <c r="DMD114" t="s">
        <v>1565</v>
      </c>
      <c r="DME114" t="s">
        <v>1565</v>
      </c>
      <c r="DMF114" t="s">
        <v>1565</v>
      </c>
      <c r="DMG114" t="s">
        <v>1565</v>
      </c>
      <c r="DMH114" t="s">
        <v>1565</v>
      </c>
      <c r="DMI114" t="s">
        <v>1565</v>
      </c>
      <c r="DMJ114" t="s">
        <v>1565</v>
      </c>
      <c r="DMK114" t="s">
        <v>1565</v>
      </c>
      <c r="DML114" t="s">
        <v>1565</v>
      </c>
      <c r="DMM114" t="s">
        <v>1565</v>
      </c>
      <c r="DMN114" t="s">
        <v>1565</v>
      </c>
      <c r="DMO114" t="s">
        <v>1565</v>
      </c>
      <c r="DMP114" t="s">
        <v>1565</v>
      </c>
      <c r="DMQ114" t="s">
        <v>1565</v>
      </c>
      <c r="DMR114" t="s">
        <v>1565</v>
      </c>
      <c r="DMS114" t="s">
        <v>1565</v>
      </c>
      <c r="DMT114" t="s">
        <v>1565</v>
      </c>
      <c r="DMU114" t="s">
        <v>1565</v>
      </c>
      <c r="DMV114" t="s">
        <v>1565</v>
      </c>
      <c r="DMW114" t="s">
        <v>1565</v>
      </c>
      <c r="DMX114" t="s">
        <v>1565</v>
      </c>
      <c r="DMY114" t="s">
        <v>1565</v>
      </c>
      <c r="DMZ114" t="s">
        <v>1565</v>
      </c>
      <c r="DNA114" t="s">
        <v>1565</v>
      </c>
      <c r="DNB114" t="s">
        <v>1565</v>
      </c>
      <c r="DNC114" t="s">
        <v>1565</v>
      </c>
      <c r="DND114" t="s">
        <v>1565</v>
      </c>
      <c r="DNE114" t="s">
        <v>1565</v>
      </c>
      <c r="DNF114" t="s">
        <v>1565</v>
      </c>
      <c r="DNG114" t="s">
        <v>1565</v>
      </c>
      <c r="DNH114" t="s">
        <v>1565</v>
      </c>
      <c r="DNI114" t="s">
        <v>1565</v>
      </c>
      <c r="DNJ114" t="s">
        <v>1565</v>
      </c>
      <c r="DNK114" t="s">
        <v>1565</v>
      </c>
      <c r="DNL114" t="s">
        <v>1565</v>
      </c>
      <c r="DNM114" t="s">
        <v>1565</v>
      </c>
      <c r="DNN114" t="s">
        <v>1565</v>
      </c>
      <c r="DNO114" t="s">
        <v>1565</v>
      </c>
      <c r="DNP114" t="s">
        <v>1565</v>
      </c>
      <c r="DNQ114" t="s">
        <v>1565</v>
      </c>
      <c r="DNR114" t="s">
        <v>1565</v>
      </c>
      <c r="DNS114" t="s">
        <v>1565</v>
      </c>
      <c r="DNT114" t="s">
        <v>1565</v>
      </c>
      <c r="DNU114" t="s">
        <v>1565</v>
      </c>
      <c r="DNV114" t="s">
        <v>1565</v>
      </c>
      <c r="DNW114" t="s">
        <v>1565</v>
      </c>
      <c r="DNX114" t="s">
        <v>1565</v>
      </c>
      <c r="DNY114" t="s">
        <v>1565</v>
      </c>
      <c r="DNZ114" t="s">
        <v>1565</v>
      </c>
      <c r="DOA114" t="s">
        <v>1565</v>
      </c>
      <c r="DOB114" t="s">
        <v>1565</v>
      </c>
      <c r="DOC114" t="s">
        <v>1565</v>
      </c>
      <c r="DOD114" t="s">
        <v>1565</v>
      </c>
      <c r="DOE114" t="s">
        <v>1565</v>
      </c>
      <c r="DOF114" t="s">
        <v>1565</v>
      </c>
      <c r="DOG114" t="s">
        <v>1565</v>
      </c>
      <c r="DOH114" t="s">
        <v>1565</v>
      </c>
      <c r="DOI114" t="s">
        <v>1565</v>
      </c>
      <c r="DOJ114" t="s">
        <v>1565</v>
      </c>
      <c r="DOK114" t="s">
        <v>1565</v>
      </c>
      <c r="DOL114" t="s">
        <v>1565</v>
      </c>
      <c r="DOM114" t="s">
        <v>1565</v>
      </c>
      <c r="DON114" t="s">
        <v>1565</v>
      </c>
      <c r="DOO114" t="s">
        <v>1565</v>
      </c>
      <c r="DOP114" t="s">
        <v>1565</v>
      </c>
      <c r="DOQ114" t="s">
        <v>1565</v>
      </c>
      <c r="DOR114" t="s">
        <v>1565</v>
      </c>
      <c r="DOS114" t="s">
        <v>1565</v>
      </c>
      <c r="DOT114" t="s">
        <v>1565</v>
      </c>
      <c r="DOU114" t="s">
        <v>1565</v>
      </c>
      <c r="DOV114" t="s">
        <v>1565</v>
      </c>
      <c r="DOW114" t="s">
        <v>1565</v>
      </c>
      <c r="DOX114" t="s">
        <v>1565</v>
      </c>
      <c r="DOY114" t="s">
        <v>1565</v>
      </c>
      <c r="DOZ114" t="s">
        <v>1565</v>
      </c>
      <c r="DPA114" t="s">
        <v>1565</v>
      </c>
      <c r="DPB114" t="s">
        <v>1565</v>
      </c>
      <c r="DPC114" t="s">
        <v>1565</v>
      </c>
      <c r="DPD114" t="s">
        <v>1565</v>
      </c>
      <c r="DPE114" t="s">
        <v>1565</v>
      </c>
      <c r="DPF114" t="s">
        <v>1565</v>
      </c>
      <c r="DPG114" t="s">
        <v>1565</v>
      </c>
      <c r="DPH114" t="s">
        <v>1565</v>
      </c>
      <c r="DPI114" t="s">
        <v>1565</v>
      </c>
      <c r="DPJ114" t="s">
        <v>1565</v>
      </c>
      <c r="DPK114" t="s">
        <v>1565</v>
      </c>
      <c r="DPL114" t="s">
        <v>1565</v>
      </c>
      <c r="DPM114" t="s">
        <v>1565</v>
      </c>
      <c r="DPN114" t="s">
        <v>1565</v>
      </c>
      <c r="DPO114" t="s">
        <v>1565</v>
      </c>
      <c r="DPP114" t="s">
        <v>1565</v>
      </c>
      <c r="DPQ114" t="s">
        <v>1565</v>
      </c>
      <c r="DPR114" t="s">
        <v>1565</v>
      </c>
      <c r="DPS114" t="s">
        <v>1565</v>
      </c>
      <c r="DPT114" t="s">
        <v>1565</v>
      </c>
      <c r="DPU114" t="s">
        <v>1565</v>
      </c>
      <c r="DPV114" t="s">
        <v>1565</v>
      </c>
      <c r="DPW114" t="s">
        <v>1565</v>
      </c>
      <c r="DPX114" t="s">
        <v>1565</v>
      </c>
      <c r="DPY114" t="s">
        <v>1565</v>
      </c>
      <c r="DPZ114" t="s">
        <v>1565</v>
      </c>
      <c r="DQA114" t="s">
        <v>1565</v>
      </c>
      <c r="DQB114" t="s">
        <v>1565</v>
      </c>
      <c r="DQC114" t="s">
        <v>1565</v>
      </c>
      <c r="DQD114" t="s">
        <v>1565</v>
      </c>
      <c r="DQE114" t="s">
        <v>1565</v>
      </c>
      <c r="DQF114" t="s">
        <v>1565</v>
      </c>
      <c r="DQG114" t="s">
        <v>1565</v>
      </c>
      <c r="DQH114" t="s">
        <v>1565</v>
      </c>
      <c r="DQI114" t="s">
        <v>1565</v>
      </c>
      <c r="DQJ114" t="s">
        <v>1565</v>
      </c>
      <c r="DQK114" t="s">
        <v>1565</v>
      </c>
      <c r="DQL114" t="s">
        <v>1565</v>
      </c>
      <c r="DQM114" t="s">
        <v>1565</v>
      </c>
      <c r="DQN114" t="s">
        <v>1565</v>
      </c>
      <c r="DQO114" t="s">
        <v>1565</v>
      </c>
      <c r="DQP114" t="s">
        <v>1565</v>
      </c>
      <c r="DQQ114" t="s">
        <v>1565</v>
      </c>
      <c r="DQR114" t="s">
        <v>1565</v>
      </c>
      <c r="DQS114" t="s">
        <v>1565</v>
      </c>
      <c r="DQT114" t="s">
        <v>1565</v>
      </c>
      <c r="DQU114" t="s">
        <v>1565</v>
      </c>
      <c r="DQV114" t="s">
        <v>1565</v>
      </c>
      <c r="DQW114" t="s">
        <v>1565</v>
      </c>
      <c r="DQX114" t="s">
        <v>1565</v>
      </c>
      <c r="DQY114" t="s">
        <v>1565</v>
      </c>
      <c r="DQZ114" t="s">
        <v>1565</v>
      </c>
      <c r="DRA114" t="s">
        <v>1565</v>
      </c>
      <c r="DRB114" t="s">
        <v>1565</v>
      </c>
      <c r="DRC114" t="s">
        <v>1565</v>
      </c>
      <c r="DRD114" t="s">
        <v>1565</v>
      </c>
      <c r="DRE114" t="s">
        <v>1565</v>
      </c>
      <c r="DRF114" t="s">
        <v>1565</v>
      </c>
      <c r="DRG114" t="s">
        <v>1565</v>
      </c>
      <c r="DRH114" t="s">
        <v>1565</v>
      </c>
      <c r="DRI114" t="s">
        <v>1565</v>
      </c>
      <c r="DRJ114" t="s">
        <v>1565</v>
      </c>
      <c r="DRK114" t="s">
        <v>1565</v>
      </c>
      <c r="DRL114" t="s">
        <v>1565</v>
      </c>
      <c r="DRM114" t="s">
        <v>1565</v>
      </c>
      <c r="DRN114" t="s">
        <v>1565</v>
      </c>
      <c r="DRO114" t="s">
        <v>1565</v>
      </c>
      <c r="DRP114" t="s">
        <v>1565</v>
      </c>
      <c r="DRQ114" t="s">
        <v>1565</v>
      </c>
      <c r="DRR114" t="s">
        <v>1565</v>
      </c>
      <c r="DRS114" t="s">
        <v>1565</v>
      </c>
      <c r="DRT114" t="s">
        <v>1565</v>
      </c>
      <c r="DRU114" t="s">
        <v>1565</v>
      </c>
      <c r="DRV114" t="s">
        <v>1565</v>
      </c>
      <c r="DRW114" t="s">
        <v>1565</v>
      </c>
      <c r="DRX114" t="s">
        <v>1565</v>
      </c>
      <c r="DRY114" t="s">
        <v>1565</v>
      </c>
      <c r="DRZ114" t="s">
        <v>1565</v>
      </c>
      <c r="DSA114" t="s">
        <v>1565</v>
      </c>
      <c r="DSB114" t="s">
        <v>1565</v>
      </c>
      <c r="DSC114" t="s">
        <v>1565</v>
      </c>
      <c r="DSD114" t="s">
        <v>1565</v>
      </c>
      <c r="DSE114" t="s">
        <v>1565</v>
      </c>
      <c r="DSF114" t="s">
        <v>1565</v>
      </c>
      <c r="DSG114" t="s">
        <v>1565</v>
      </c>
      <c r="DSH114" t="s">
        <v>1565</v>
      </c>
      <c r="DSI114" t="s">
        <v>1565</v>
      </c>
      <c r="DSJ114" t="s">
        <v>1565</v>
      </c>
      <c r="DSK114" t="s">
        <v>1565</v>
      </c>
      <c r="DSL114" t="s">
        <v>1565</v>
      </c>
      <c r="DSM114" t="s">
        <v>1565</v>
      </c>
      <c r="DSN114" t="s">
        <v>1565</v>
      </c>
      <c r="DSO114" t="s">
        <v>1565</v>
      </c>
      <c r="DSP114" t="s">
        <v>1565</v>
      </c>
      <c r="DSQ114" t="s">
        <v>1565</v>
      </c>
      <c r="DSR114" t="s">
        <v>1565</v>
      </c>
      <c r="DSS114" t="s">
        <v>1565</v>
      </c>
      <c r="DST114" t="s">
        <v>1565</v>
      </c>
      <c r="DSU114" t="s">
        <v>1565</v>
      </c>
      <c r="DSV114" t="s">
        <v>1565</v>
      </c>
      <c r="DSW114" t="s">
        <v>1565</v>
      </c>
      <c r="DSX114" t="s">
        <v>1565</v>
      </c>
      <c r="DSY114" t="s">
        <v>1565</v>
      </c>
      <c r="DSZ114" t="s">
        <v>1565</v>
      </c>
      <c r="DTA114" t="s">
        <v>1565</v>
      </c>
      <c r="DTB114" t="s">
        <v>1565</v>
      </c>
      <c r="DTC114" t="s">
        <v>1565</v>
      </c>
      <c r="DTD114" t="s">
        <v>1565</v>
      </c>
      <c r="DTE114" t="s">
        <v>1565</v>
      </c>
      <c r="DTF114" t="s">
        <v>1565</v>
      </c>
      <c r="DTG114" t="s">
        <v>1565</v>
      </c>
      <c r="DTH114" t="s">
        <v>1565</v>
      </c>
      <c r="DTI114" t="s">
        <v>1565</v>
      </c>
      <c r="DTJ114" t="s">
        <v>1565</v>
      </c>
      <c r="DTK114" t="s">
        <v>1565</v>
      </c>
      <c r="DTL114" t="s">
        <v>1565</v>
      </c>
      <c r="DTM114" t="s">
        <v>1565</v>
      </c>
      <c r="DTN114" t="s">
        <v>1565</v>
      </c>
      <c r="DTO114" t="s">
        <v>1565</v>
      </c>
      <c r="DTP114" t="s">
        <v>1565</v>
      </c>
      <c r="DTQ114" t="s">
        <v>1565</v>
      </c>
      <c r="DTR114" t="s">
        <v>1565</v>
      </c>
      <c r="DTS114" t="s">
        <v>1565</v>
      </c>
      <c r="DTT114" t="s">
        <v>1565</v>
      </c>
      <c r="DTU114" t="s">
        <v>1565</v>
      </c>
      <c r="DTV114" t="s">
        <v>1565</v>
      </c>
      <c r="DTW114" t="s">
        <v>1565</v>
      </c>
      <c r="DTX114" t="s">
        <v>1565</v>
      </c>
      <c r="DTY114" t="s">
        <v>1565</v>
      </c>
      <c r="DTZ114" t="s">
        <v>1565</v>
      </c>
      <c r="DUA114" t="s">
        <v>1565</v>
      </c>
      <c r="DUB114" t="s">
        <v>1565</v>
      </c>
      <c r="DUC114" t="s">
        <v>1565</v>
      </c>
      <c r="DUD114" t="s">
        <v>1565</v>
      </c>
      <c r="DUE114" t="s">
        <v>1565</v>
      </c>
      <c r="DUF114" t="s">
        <v>1565</v>
      </c>
      <c r="DUG114" t="s">
        <v>1565</v>
      </c>
      <c r="DUH114" t="s">
        <v>1565</v>
      </c>
      <c r="DUI114" t="s">
        <v>1565</v>
      </c>
      <c r="DUJ114" t="s">
        <v>1565</v>
      </c>
      <c r="DUK114" t="s">
        <v>1565</v>
      </c>
      <c r="DUL114" t="s">
        <v>1565</v>
      </c>
      <c r="DUM114" t="s">
        <v>1565</v>
      </c>
      <c r="DUN114" t="s">
        <v>1565</v>
      </c>
      <c r="DUO114" t="s">
        <v>1565</v>
      </c>
      <c r="DUP114" t="s">
        <v>1565</v>
      </c>
      <c r="DUQ114" t="s">
        <v>1565</v>
      </c>
      <c r="DUR114" t="s">
        <v>1565</v>
      </c>
      <c r="DUS114" t="s">
        <v>1565</v>
      </c>
      <c r="DUT114" t="s">
        <v>1565</v>
      </c>
      <c r="DUU114" t="s">
        <v>1565</v>
      </c>
      <c r="DUV114" t="s">
        <v>1565</v>
      </c>
      <c r="DUW114" t="s">
        <v>1565</v>
      </c>
      <c r="DUX114" t="s">
        <v>1565</v>
      </c>
      <c r="DUY114" t="s">
        <v>1565</v>
      </c>
      <c r="DUZ114" t="s">
        <v>1565</v>
      </c>
      <c r="DVA114" t="s">
        <v>1565</v>
      </c>
      <c r="DVB114" t="s">
        <v>1565</v>
      </c>
      <c r="DVC114" t="s">
        <v>1565</v>
      </c>
      <c r="DVD114" t="s">
        <v>1565</v>
      </c>
      <c r="DVE114" t="s">
        <v>1565</v>
      </c>
      <c r="DVF114" t="s">
        <v>1565</v>
      </c>
      <c r="DVG114" t="s">
        <v>1565</v>
      </c>
      <c r="DVH114" t="s">
        <v>1565</v>
      </c>
      <c r="DVI114" t="s">
        <v>1565</v>
      </c>
      <c r="DVJ114" t="s">
        <v>1565</v>
      </c>
      <c r="DVK114" t="s">
        <v>1565</v>
      </c>
      <c r="DVL114" t="s">
        <v>1565</v>
      </c>
      <c r="DVM114" t="s">
        <v>1565</v>
      </c>
      <c r="DVN114" t="s">
        <v>1565</v>
      </c>
      <c r="DVO114" t="s">
        <v>1565</v>
      </c>
      <c r="DVP114" t="s">
        <v>1565</v>
      </c>
      <c r="DVQ114" t="s">
        <v>1565</v>
      </c>
      <c r="DVR114" t="s">
        <v>1565</v>
      </c>
      <c r="DVS114" t="s">
        <v>1565</v>
      </c>
      <c r="DVT114" t="s">
        <v>1565</v>
      </c>
      <c r="DVU114" t="s">
        <v>1565</v>
      </c>
      <c r="DVV114" t="s">
        <v>1565</v>
      </c>
      <c r="DVW114" t="s">
        <v>1565</v>
      </c>
      <c r="DVX114" t="s">
        <v>1565</v>
      </c>
      <c r="DVY114" t="s">
        <v>1565</v>
      </c>
      <c r="DVZ114" t="s">
        <v>1565</v>
      </c>
      <c r="DWA114" t="s">
        <v>1565</v>
      </c>
      <c r="DWB114" t="s">
        <v>1565</v>
      </c>
      <c r="DWC114" t="s">
        <v>1565</v>
      </c>
      <c r="DWD114" t="s">
        <v>1565</v>
      </c>
      <c r="DWE114" t="s">
        <v>1565</v>
      </c>
      <c r="DWF114" t="s">
        <v>1565</v>
      </c>
      <c r="DWG114" t="s">
        <v>1565</v>
      </c>
      <c r="DWH114" t="s">
        <v>1565</v>
      </c>
      <c r="DWI114" t="s">
        <v>1565</v>
      </c>
      <c r="DWJ114" t="s">
        <v>1565</v>
      </c>
      <c r="DWK114" t="s">
        <v>1565</v>
      </c>
      <c r="DWL114" t="s">
        <v>1565</v>
      </c>
      <c r="DWM114" t="s">
        <v>1565</v>
      </c>
      <c r="DWN114" t="s">
        <v>1565</v>
      </c>
      <c r="DWO114" t="s">
        <v>1565</v>
      </c>
      <c r="DWP114" t="s">
        <v>1565</v>
      </c>
      <c r="DWQ114" t="s">
        <v>1565</v>
      </c>
      <c r="DWR114" t="s">
        <v>1565</v>
      </c>
      <c r="DWS114" t="s">
        <v>1565</v>
      </c>
      <c r="DWT114" t="s">
        <v>1565</v>
      </c>
      <c r="DWU114" t="s">
        <v>1565</v>
      </c>
      <c r="DWV114" t="s">
        <v>1565</v>
      </c>
      <c r="DWW114" t="s">
        <v>1565</v>
      </c>
      <c r="DWX114" t="s">
        <v>1565</v>
      </c>
      <c r="DWY114" t="s">
        <v>1565</v>
      </c>
      <c r="DWZ114" t="s">
        <v>1565</v>
      </c>
      <c r="DXA114" t="s">
        <v>1565</v>
      </c>
      <c r="DXB114" t="s">
        <v>1565</v>
      </c>
      <c r="DXC114" t="s">
        <v>1565</v>
      </c>
      <c r="DXD114" t="s">
        <v>1565</v>
      </c>
      <c r="DXE114" t="s">
        <v>1565</v>
      </c>
      <c r="DXF114" t="s">
        <v>1565</v>
      </c>
      <c r="DXG114" t="s">
        <v>1565</v>
      </c>
      <c r="DXH114" t="s">
        <v>1565</v>
      </c>
      <c r="DXI114" t="s">
        <v>1565</v>
      </c>
      <c r="DXJ114" t="s">
        <v>1565</v>
      </c>
      <c r="DXK114" t="s">
        <v>1565</v>
      </c>
      <c r="DXL114" t="s">
        <v>1565</v>
      </c>
      <c r="DXM114" t="s">
        <v>1565</v>
      </c>
      <c r="DXN114" t="s">
        <v>1565</v>
      </c>
      <c r="DXO114" t="s">
        <v>1565</v>
      </c>
      <c r="DXP114" t="s">
        <v>1565</v>
      </c>
      <c r="DXQ114" t="s">
        <v>1565</v>
      </c>
      <c r="DXR114" t="s">
        <v>1565</v>
      </c>
      <c r="DXS114" t="s">
        <v>1565</v>
      </c>
      <c r="DXT114" t="s">
        <v>1565</v>
      </c>
      <c r="DXU114" t="s">
        <v>1565</v>
      </c>
      <c r="DXV114" t="s">
        <v>1565</v>
      </c>
      <c r="DXW114" t="s">
        <v>1565</v>
      </c>
      <c r="DXX114" t="s">
        <v>1565</v>
      </c>
      <c r="DXY114" t="s">
        <v>1565</v>
      </c>
      <c r="DXZ114" t="s">
        <v>1565</v>
      </c>
      <c r="DYA114" t="s">
        <v>1565</v>
      </c>
      <c r="DYB114" t="s">
        <v>1565</v>
      </c>
      <c r="DYC114" t="s">
        <v>1565</v>
      </c>
      <c r="DYD114" t="s">
        <v>1565</v>
      </c>
      <c r="DYE114" t="s">
        <v>1565</v>
      </c>
      <c r="DYF114" t="s">
        <v>1565</v>
      </c>
      <c r="DYG114" t="s">
        <v>1565</v>
      </c>
      <c r="DYH114" t="s">
        <v>1565</v>
      </c>
      <c r="DYI114" t="s">
        <v>1565</v>
      </c>
      <c r="DYJ114" t="s">
        <v>1565</v>
      </c>
      <c r="DYK114" t="s">
        <v>1565</v>
      </c>
      <c r="DYL114" t="s">
        <v>1565</v>
      </c>
      <c r="DYM114" t="s">
        <v>1565</v>
      </c>
      <c r="DYN114" t="s">
        <v>1565</v>
      </c>
      <c r="DYO114" t="s">
        <v>1565</v>
      </c>
      <c r="DYP114" t="s">
        <v>1565</v>
      </c>
      <c r="DYQ114" t="s">
        <v>1565</v>
      </c>
      <c r="DYR114" t="s">
        <v>1565</v>
      </c>
      <c r="DYS114" t="s">
        <v>1565</v>
      </c>
      <c r="DYT114" t="s">
        <v>1565</v>
      </c>
      <c r="DYU114" t="s">
        <v>1565</v>
      </c>
      <c r="DYV114" t="s">
        <v>1565</v>
      </c>
      <c r="DYW114" t="s">
        <v>1565</v>
      </c>
      <c r="DYX114" t="s">
        <v>1565</v>
      </c>
      <c r="DYY114" t="s">
        <v>1565</v>
      </c>
      <c r="DYZ114" t="s">
        <v>1565</v>
      </c>
      <c r="DZA114" t="s">
        <v>1565</v>
      </c>
      <c r="DZB114" t="s">
        <v>1565</v>
      </c>
      <c r="DZC114" t="s">
        <v>1565</v>
      </c>
      <c r="DZD114" t="s">
        <v>1565</v>
      </c>
      <c r="DZE114" t="s">
        <v>1565</v>
      </c>
      <c r="DZF114" t="s">
        <v>1565</v>
      </c>
      <c r="DZG114" t="s">
        <v>1565</v>
      </c>
      <c r="DZH114" t="s">
        <v>1565</v>
      </c>
      <c r="DZI114" t="s">
        <v>1565</v>
      </c>
      <c r="DZJ114" t="s">
        <v>1565</v>
      </c>
      <c r="DZK114" t="s">
        <v>1565</v>
      </c>
      <c r="DZL114" t="s">
        <v>1565</v>
      </c>
      <c r="DZM114" t="s">
        <v>1565</v>
      </c>
      <c r="DZN114" t="s">
        <v>1565</v>
      </c>
      <c r="DZO114" t="s">
        <v>1565</v>
      </c>
      <c r="DZP114" t="s">
        <v>1565</v>
      </c>
      <c r="DZQ114" t="s">
        <v>1565</v>
      </c>
      <c r="DZR114" t="s">
        <v>1565</v>
      </c>
      <c r="DZS114" t="s">
        <v>1565</v>
      </c>
      <c r="DZT114" t="s">
        <v>1565</v>
      </c>
      <c r="DZU114" t="s">
        <v>1565</v>
      </c>
      <c r="DZV114" t="s">
        <v>1565</v>
      </c>
      <c r="DZW114" t="s">
        <v>1565</v>
      </c>
      <c r="DZX114" t="s">
        <v>1565</v>
      </c>
      <c r="DZY114" t="s">
        <v>1565</v>
      </c>
      <c r="DZZ114" t="s">
        <v>1565</v>
      </c>
      <c r="EAA114" t="s">
        <v>1565</v>
      </c>
      <c r="EAB114" t="s">
        <v>1565</v>
      </c>
      <c r="EAC114" t="s">
        <v>1565</v>
      </c>
      <c r="EAD114" t="s">
        <v>1565</v>
      </c>
      <c r="EAE114" t="s">
        <v>1565</v>
      </c>
      <c r="EAF114" t="s">
        <v>1565</v>
      </c>
      <c r="EAG114" t="s">
        <v>1565</v>
      </c>
      <c r="EAH114" t="s">
        <v>1565</v>
      </c>
      <c r="EAI114" t="s">
        <v>1565</v>
      </c>
      <c r="EAJ114" t="s">
        <v>1565</v>
      </c>
      <c r="EAK114" t="s">
        <v>1565</v>
      </c>
      <c r="EAL114" t="s">
        <v>1565</v>
      </c>
      <c r="EAM114" t="s">
        <v>1565</v>
      </c>
      <c r="EAN114" t="s">
        <v>1565</v>
      </c>
      <c r="EAO114" t="s">
        <v>1565</v>
      </c>
      <c r="EAP114" t="s">
        <v>1565</v>
      </c>
      <c r="EAQ114" t="s">
        <v>1565</v>
      </c>
      <c r="EAR114" t="s">
        <v>1565</v>
      </c>
      <c r="EAS114" t="s">
        <v>1565</v>
      </c>
      <c r="EAT114" t="s">
        <v>1565</v>
      </c>
      <c r="EAU114" t="s">
        <v>1565</v>
      </c>
      <c r="EAV114" t="s">
        <v>1565</v>
      </c>
      <c r="EAW114" t="s">
        <v>1565</v>
      </c>
      <c r="EAX114" t="s">
        <v>1565</v>
      </c>
      <c r="EAY114" t="s">
        <v>1565</v>
      </c>
      <c r="EAZ114" t="s">
        <v>1565</v>
      </c>
      <c r="EBA114" t="s">
        <v>1565</v>
      </c>
      <c r="EBB114" t="s">
        <v>1565</v>
      </c>
      <c r="EBC114" t="s">
        <v>1565</v>
      </c>
      <c r="EBD114" t="s">
        <v>1565</v>
      </c>
      <c r="EBE114" t="s">
        <v>1565</v>
      </c>
      <c r="EBF114" t="s">
        <v>1565</v>
      </c>
      <c r="EBG114" t="s">
        <v>1565</v>
      </c>
      <c r="EBH114" t="s">
        <v>1565</v>
      </c>
      <c r="EBI114" t="s">
        <v>1565</v>
      </c>
      <c r="EBJ114" t="s">
        <v>1565</v>
      </c>
      <c r="EBK114" t="s">
        <v>1565</v>
      </c>
      <c r="EBL114" t="s">
        <v>1565</v>
      </c>
      <c r="EBM114" t="s">
        <v>1565</v>
      </c>
      <c r="EBN114" t="s">
        <v>1565</v>
      </c>
      <c r="EBO114" t="s">
        <v>1565</v>
      </c>
      <c r="EBP114" t="s">
        <v>1565</v>
      </c>
      <c r="EBQ114" t="s">
        <v>1565</v>
      </c>
      <c r="EBR114" t="s">
        <v>1565</v>
      </c>
      <c r="EBS114" t="s">
        <v>1565</v>
      </c>
      <c r="EBT114" t="s">
        <v>1565</v>
      </c>
      <c r="EBU114" t="s">
        <v>1565</v>
      </c>
      <c r="EBV114" t="s">
        <v>1565</v>
      </c>
      <c r="EBW114" t="s">
        <v>1565</v>
      </c>
      <c r="EBX114" t="s">
        <v>1565</v>
      </c>
      <c r="EBY114" t="s">
        <v>1565</v>
      </c>
      <c r="EBZ114" t="s">
        <v>1565</v>
      </c>
      <c r="ECA114" t="s">
        <v>1565</v>
      </c>
      <c r="ECB114" t="s">
        <v>1565</v>
      </c>
      <c r="ECC114" t="s">
        <v>1565</v>
      </c>
      <c r="ECD114" t="s">
        <v>1565</v>
      </c>
      <c r="ECE114" t="s">
        <v>1565</v>
      </c>
      <c r="ECF114" t="s">
        <v>1565</v>
      </c>
      <c r="ECG114" t="s">
        <v>1565</v>
      </c>
      <c r="ECH114" t="s">
        <v>1565</v>
      </c>
      <c r="ECI114" t="s">
        <v>1565</v>
      </c>
      <c r="ECJ114" t="s">
        <v>1565</v>
      </c>
      <c r="ECK114" t="s">
        <v>1565</v>
      </c>
      <c r="ECL114" t="s">
        <v>1565</v>
      </c>
      <c r="ECM114" t="s">
        <v>1565</v>
      </c>
      <c r="ECN114" t="s">
        <v>1565</v>
      </c>
      <c r="ECO114" t="s">
        <v>1565</v>
      </c>
      <c r="ECP114" t="s">
        <v>1565</v>
      </c>
      <c r="ECQ114" t="s">
        <v>1565</v>
      </c>
      <c r="ECR114" t="s">
        <v>1565</v>
      </c>
      <c r="ECS114" t="s">
        <v>1565</v>
      </c>
      <c r="ECT114" t="s">
        <v>1565</v>
      </c>
      <c r="ECU114" t="s">
        <v>1565</v>
      </c>
      <c r="ECV114" t="s">
        <v>1565</v>
      </c>
      <c r="ECW114" t="s">
        <v>1565</v>
      </c>
      <c r="ECX114" t="s">
        <v>1565</v>
      </c>
      <c r="ECY114" t="s">
        <v>1565</v>
      </c>
      <c r="ECZ114" t="s">
        <v>1565</v>
      </c>
      <c r="EDA114" t="s">
        <v>1565</v>
      </c>
      <c r="EDB114" t="s">
        <v>1565</v>
      </c>
      <c r="EDC114" t="s">
        <v>1565</v>
      </c>
      <c r="EDD114" t="s">
        <v>1565</v>
      </c>
      <c r="EDE114" t="s">
        <v>1565</v>
      </c>
      <c r="EDF114" t="s">
        <v>1565</v>
      </c>
      <c r="EDG114" t="s">
        <v>1565</v>
      </c>
      <c r="EDH114" t="s">
        <v>1565</v>
      </c>
      <c r="EDI114" t="s">
        <v>1565</v>
      </c>
      <c r="EDJ114" t="s">
        <v>1565</v>
      </c>
      <c r="EDK114" t="s">
        <v>1565</v>
      </c>
      <c r="EDL114" t="s">
        <v>1565</v>
      </c>
      <c r="EDM114" t="s">
        <v>1565</v>
      </c>
      <c r="EDN114" t="s">
        <v>1565</v>
      </c>
      <c r="EDO114" t="s">
        <v>1565</v>
      </c>
      <c r="EDP114" t="s">
        <v>1565</v>
      </c>
      <c r="EDQ114" t="s">
        <v>1565</v>
      </c>
      <c r="EDR114" t="s">
        <v>1565</v>
      </c>
      <c r="EDS114" t="s">
        <v>1565</v>
      </c>
      <c r="EDT114" t="s">
        <v>1565</v>
      </c>
      <c r="EDU114" t="s">
        <v>1565</v>
      </c>
      <c r="EDV114" t="s">
        <v>1565</v>
      </c>
      <c r="EDW114" t="s">
        <v>1565</v>
      </c>
      <c r="EDX114" t="s">
        <v>1565</v>
      </c>
      <c r="EDY114" t="s">
        <v>1565</v>
      </c>
      <c r="EDZ114" t="s">
        <v>1565</v>
      </c>
      <c r="EEA114" t="s">
        <v>1565</v>
      </c>
      <c r="EEB114" t="s">
        <v>1565</v>
      </c>
      <c r="EEC114" t="s">
        <v>1565</v>
      </c>
      <c r="EED114" t="s">
        <v>1565</v>
      </c>
      <c r="EEE114" t="s">
        <v>1565</v>
      </c>
      <c r="EEF114" t="s">
        <v>1565</v>
      </c>
      <c r="EEG114" t="s">
        <v>1565</v>
      </c>
      <c r="EEH114" t="s">
        <v>1565</v>
      </c>
      <c r="EEI114" t="s">
        <v>1565</v>
      </c>
      <c r="EEJ114" t="s">
        <v>1565</v>
      </c>
      <c r="EEK114" t="s">
        <v>1565</v>
      </c>
      <c r="EEL114" t="s">
        <v>1565</v>
      </c>
      <c r="EEM114" t="s">
        <v>1565</v>
      </c>
      <c r="EEN114" t="s">
        <v>1565</v>
      </c>
      <c r="EEO114" t="s">
        <v>1565</v>
      </c>
      <c r="EEP114" t="s">
        <v>1565</v>
      </c>
      <c r="EEQ114" t="s">
        <v>1565</v>
      </c>
      <c r="EER114" t="s">
        <v>1565</v>
      </c>
      <c r="EES114" t="s">
        <v>1565</v>
      </c>
      <c r="EET114" t="s">
        <v>1565</v>
      </c>
      <c r="EEU114" t="s">
        <v>1565</v>
      </c>
      <c r="EEV114" t="s">
        <v>1565</v>
      </c>
      <c r="EEW114" t="s">
        <v>1565</v>
      </c>
      <c r="EEX114" t="s">
        <v>1565</v>
      </c>
      <c r="EEY114" t="s">
        <v>1565</v>
      </c>
      <c r="EEZ114" t="s">
        <v>1565</v>
      </c>
      <c r="EFA114" t="s">
        <v>1565</v>
      </c>
      <c r="EFB114" t="s">
        <v>1565</v>
      </c>
      <c r="EFC114" t="s">
        <v>1565</v>
      </c>
      <c r="EFD114" t="s">
        <v>1565</v>
      </c>
      <c r="EFE114" t="s">
        <v>1565</v>
      </c>
      <c r="EFF114" t="s">
        <v>1565</v>
      </c>
      <c r="EFG114" t="s">
        <v>1565</v>
      </c>
      <c r="EFH114" t="s">
        <v>1565</v>
      </c>
      <c r="EFI114" t="s">
        <v>1565</v>
      </c>
      <c r="EFJ114" t="s">
        <v>1565</v>
      </c>
      <c r="EFK114" t="s">
        <v>1565</v>
      </c>
      <c r="EFL114" t="s">
        <v>1565</v>
      </c>
      <c r="EFM114" t="s">
        <v>1565</v>
      </c>
      <c r="EFN114" t="s">
        <v>1565</v>
      </c>
      <c r="EFO114" t="s">
        <v>1565</v>
      </c>
      <c r="EFP114" t="s">
        <v>1565</v>
      </c>
      <c r="EFQ114" t="s">
        <v>1565</v>
      </c>
      <c r="EFR114" t="s">
        <v>1565</v>
      </c>
      <c r="EFS114" t="s">
        <v>1565</v>
      </c>
      <c r="EFT114" t="s">
        <v>1565</v>
      </c>
      <c r="EFU114" t="s">
        <v>1565</v>
      </c>
      <c r="EFV114" t="s">
        <v>1565</v>
      </c>
      <c r="EFW114" t="s">
        <v>1565</v>
      </c>
      <c r="EFX114" t="s">
        <v>1565</v>
      </c>
      <c r="EFY114" t="s">
        <v>1565</v>
      </c>
      <c r="EFZ114" t="s">
        <v>1565</v>
      </c>
      <c r="EGA114" t="s">
        <v>1565</v>
      </c>
      <c r="EGB114" t="s">
        <v>1565</v>
      </c>
      <c r="EGC114" t="s">
        <v>1565</v>
      </c>
      <c r="EGD114" t="s">
        <v>1565</v>
      </c>
      <c r="EGE114" t="s">
        <v>1565</v>
      </c>
      <c r="EGF114" t="s">
        <v>1565</v>
      </c>
      <c r="EGG114" t="s">
        <v>1565</v>
      </c>
      <c r="EGH114" t="s">
        <v>1565</v>
      </c>
      <c r="EGI114" t="s">
        <v>1565</v>
      </c>
      <c r="EGJ114" t="s">
        <v>1565</v>
      </c>
      <c r="EGK114" t="s">
        <v>1565</v>
      </c>
      <c r="EGL114" t="s">
        <v>1565</v>
      </c>
      <c r="EGM114" t="s">
        <v>1565</v>
      </c>
      <c r="EGN114" t="s">
        <v>1565</v>
      </c>
      <c r="EGO114" t="s">
        <v>1565</v>
      </c>
      <c r="EGP114" t="s">
        <v>1565</v>
      </c>
      <c r="EGQ114" t="s">
        <v>1565</v>
      </c>
      <c r="EGR114" t="s">
        <v>1565</v>
      </c>
      <c r="EGS114" t="s">
        <v>1565</v>
      </c>
      <c r="EGT114" t="s">
        <v>1565</v>
      </c>
      <c r="EGU114" t="s">
        <v>1565</v>
      </c>
      <c r="EGV114" t="s">
        <v>1565</v>
      </c>
      <c r="EGW114" t="s">
        <v>1565</v>
      </c>
      <c r="EGX114" t="s">
        <v>1565</v>
      </c>
      <c r="EGY114" t="s">
        <v>1565</v>
      </c>
      <c r="EGZ114" t="s">
        <v>1565</v>
      </c>
      <c r="EHA114" t="s">
        <v>1565</v>
      </c>
      <c r="EHB114" t="s">
        <v>1565</v>
      </c>
      <c r="EHC114" t="s">
        <v>1565</v>
      </c>
      <c r="EHD114" t="s">
        <v>1565</v>
      </c>
      <c r="EHE114" t="s">
        <v>1565</v>
      </c>
      <c r="EHF114" t="s">
        <v>1565</v>
      </c>
      <c r="EHG114" t="s">
        <v>1565</v>
      </c>
      <c r="EHH114" t="s">
        <v>1565</v>
      </c>
      <c r="EHI114" t="s">
        <v>1565</v>
      </c>
      <c r="EHJ114" t="s">
        <v>1565</v>
      </c>
      <c r="EHK114" t="s">
        <v>1565</v>
      </c>
      <c r="EHL114" t="s">
        <v>1565</v>
      </c>
      <c r="EHM114" t="s">
        <v>1565</v>
      </c>
      <c r="EHN114" t="s">
        <v>1565</v>
      </c>
      <c r="EHO114" t="s">
        <v>1565</v>
      </c>
      <c r="EHP114" t="s">
        <v>1565</v>
      </c>
      <c r="EHQ114" t="s">
        <v>1565</v>
      </c>
      <c r="EHR114" t="s">
        <v>1565</v>
      </c>
      <c r="EHS114" t="s">
        <v>1565</v>
      </c>
      <c r="EHT114" t="s">
        <v>1565</v>
      </c>
      <c r="EHU114" t="s">
        <v>1565</v>
      </c>
      <c r="EHV114" t="s">
        <v>1565</v>
      </c>
      <c r="EHW114" t="s">
        <v>1565</v>
      </c>
      <c r="EHX114" t="s">
        <v>1565</v>
      </c>
      <c r="EHY114" t="s">
        <v>1565</v>
      </c>
      <c r="EHZ114" t="s">
        <v>1565</v>
      </c>
      <c r="EIA114" t="s">
        <v>1565</v>
      </c>
      <c r="EIB114" t="s">
        <v>1565</v>
      </c>
      <c r="EIC114" t="s">
        <v>1565</v>
      </c>
      <c r="EID114" t="s">
        <v>1565</v>
      </c>
      <c r="EIE114" t="s">
        <v>1565</v>
      </c>
      <c r="EIF114" t="s">
        <v>1565</v>
      </c>
      <c r="EIG114" t="s">
        <v>1565</v>
      </c>
      <c r="EIH114" t="s">
        <v>1565</v>
      </c>
      <c r="EII114" t="s">
        <v>1565</v>
      </c>
      <c r="EIJ114" t="s">
        <v>1565</v>
      </c>
      <c r="EIK114" t="s">
        <v>1565</v>
      </c>
      <c r="EIL114" t="s">
        <v>1565</v>
      </c>
      <c r="EIM114" t="s">
        <v>1565</v>
      </c>
      <c r="EIN114" t="s">
        <v>1565</v>
      </c>
      <c r="EIO114" t="s">
        <v>1565</v>
      </c>
      <c r="EIP114" t="s">
        <v>1565</v>
      </c>
      <c r="EIQ114" t="s">
        <v>1565</v>
      </c>
      <c r="EIR114" t="s">
        <v>1565</v>
      </c>
      <c r="EIS114" t="s">
        <v>1565</v>
      </c>
      <c r="EIT114" t="s">
        <v>1565</v>
      </c>
      <c r="EIU114" t="s">
        <v>1565</v>
      </c>
      <c r="EIV114" t="s">
        <v>1565</v>
      </c>
      <c r="EIW114" t="s">
        <v>1565</v>
      </c>
      <c r="EIX114" t="s">
        <v>1565</v>
      </c>
      <c r="EIY114" t="s">
        <v>1565</v>
      </c>
      <c r="EIZ114" t="s">
        <v>1565</v>
      </c>
      <c r="EJA114" t="s">
        <v>1565</v>
      </c>
      <c r="EJB114" t="s">
        <v>1565</v>
      </c>
      <c r="EJC114" t="s">
        <v>1565</v>
      </c>
      <c r="EJD114" t="s">
        <v>1565</v>
      </c>
      <c r="EJE114" t="s">
        <v>1565</v>
      </c>
      <c r="EJF114" t="s">
        <v>1565</v>
      </c>
      <c r="EJG114" t="s">
        <v>1565</v>
      </c>
      <c r="EJH114" t="s">
        <v>1565</v>
      </c>
      <c r="EJI114" t="s">
        <v>1565</v>
      </c>
      <c r="EJJ114" t="s">
        <v>1565</v>
      </c>
      <c r="EJK114" t="s">
        <v>1565</v>
      </c>
      <c r="EJL114" t="s">
        <v>1565</v>
      </c>
      <c r="EJM114" t="s">
        <v>1565</v>
      </c>
      <c r="EJN114" t="s">
        <v>1565</v>
      </c>
      <c r="EJO114" t="s">
        <v>1565</v>
      </c>
      <c r="EJP114" t="s">
        <v>1565</v>
      </c>
      <c r="EJQ114" t="s">
        <v>1565</v>
      </c>
      <c r="EJR114" t="s">
        <v>1565</v>
      </c>
      <c r="EJS114" t="s">
        <v>1565</v>
      </c>
      <c r="EJT114" t="s">
        <v>1565</v>
      </c>
      <c r="EJU114" t="s">
        <v>1565</v>
      </c>
      <c r="EJV114" t="s">
        <v>1565</v>
      </c>
      <c r="EJW114" t="s">
        <v>1565</v>
      </c>
      <c r="EJX114" t="s">
        <v>1565</v>
      </c>
      <c r="EJY114" t="s">
        <v>1565</v>
      </c>
      <c r="EJZ114" t="s">
        <v>1565</v>
      </c>
      <c r="EKA114" t="s">
        <v>1565</v>
      </c>
      <c r="EKB114" t="s">
        <v>1565</v>
      </c>
      <c r="EKC114" t="s">
        <v>1565</v>
      </c>
      <c r="EKD114" t="s">
        <v>1565</v>
      </c>
      <c r="EKE114" t="s">
        <v>1565</v>
      </c>
      <c r="EKF114" t="s">
        <v>1565</v>
      </c>
      <c r="EKG114" t="s">
        <v>1565</v>
      </c>
      <c r="EKH114" t="s">
        <v>1565</v>
      </c>
      <c r="EKI114" t="s">
        <v>1565</v>
      </c>
      <c r="EKJ114" t="s">
        <v>1565</v>
      </c>
      <c r="EKK114" t="s">
        <v>1565</v>
      </c>
      <c r="EKL114" t="s">
        <v>1565</v>
      </c>
      <c r="EKM114" t="s">
        <v>1565</v>
      </c>
      <c r="EKN114" t="s">
        <v>1565</v>
      </c>
      <c r="EKO114" t="s">
        <v>1565</v>
      </c>
      <c r="EKP114" t="s">
        <v>1565</v>
      </c>
      <c r="EKQ114" t="s">
        <v>1565</v>
      </c>
      <c r="EKR114" t="s">
        <v>1565</v>
      </c>
      <c r="EKS114" t="s">
        <v>1565</v>
      </c>
      <c r="EKT114" t="s">
        <v>1565</v>
      </c>
      <c r="EKU114" t="s">
        <v>1565</v>
      </c>
      <c r="EKV114" t="s">
        <v>1565</v>
      </c>
      <c r="EKW114" t="s">
        <v>1565</v>
      </c>
      <c r="EKX114" t="s">
        <v>1565</v>
      </c>
      <c r="EKY114" t="s">
        <v>1565</v>
      </c>
      <c r="EKZ114" t="s">
        <v>1565</v>
      </c>
      <c r="ELA114" t="s">
        <v>1565</v>
      </c>
      <c r="ELB114" t="s">
        <v>1565</v>
      </c>
      <c r="ELC114" t="s">
        <v>1565</v>
      </c>
      <c r="ELD114" t="s">
        <v>1565</v>
      </c>
      <c r="ELE114" t="s">
        <v>1565</v>
      </c>
      <c r="ELF114" t="s">
        <v>1565</v>
      </c>
      <c r="ELG114" t="s">
        <v>1565</v>
      </c>
      <c r="ELH114" t="s">
        <v>1565</v>
      </c>
      <c r="ELI114" t="s">
        <v>1565</v>
      </c>
      <c r="ELJ114" t="s">
        <v>1565</v>
      </c>
      <c r="ELK114" t="s">
        <v>1565</v>
      </c>
      <c r="ELL114" t="s">
        <v>1565</v>
      </c>
      <c r="ELM114" t="s">
        <v>1565</v>
      </c>
      <c r="ELN114" t="s">
        <v>1565</v>
      </c>
      <c r="ELO114" t="s">
        <v>1565</v>
      </c>
      <c r="ELP114" t="s">
        <v>1565</v>
      </c>
      <c r="ELQ114" t="s">
        <v>1565</v>
      </c>
      <c r="ELR114" t="s">
        <v>1565</v>
      </c>
      <c r="ELS114" t="s">
        <v>1565</v>
      </c>
      <c r="ELT114" t="s">
        <v>1565</v>
      </c>
      <c r="ELU114" t="s">
        <v>1565</v>
      </c>
      <c r="ELV114" t="s">
        <v>1565</v>
      </c>
      <c r="ELW114" t="s">
        <v>1565</v>
      </c>
      <c r="ELX114" t="s">
        <v>1565</v>
      </c>
      <c r="ELY114" t="s">
        <v>1565</v>
      </c>
      <c r="ELZ114" t="s">
        <v>1565</v>
      </c>
      <c r="EMA114" t="s">
        <v>1565</v>
      </c>
      <c r="EMB114" t="s">
        <v>1565</v>
      </c>
      <c r="EMC114" t="s">
        <v>1565</v>
      </c>
      <c r="EMD114" t="s">
        <v>1565</v>
      </c>
      <c r="EME114" t="s">
        <v>1565</v>
      </c>
      <c r="EMF114" t="s">
        <v>1565</v>
      </c>
      <c r="EMG114" t="s">
        <v>1565</v>
      </c>
      <c r="EMH114" t="s">
        <v>1565</v>
      </c>
      <c r="EMI114" t="s">
        <v>1565</v>
      </c>
      <c r="EMJ114" t="s">
        <v>1565</v>
      </c>
      <c r="EMK114" t="s">
        <v>1565</v>
      </c>
      <c r="EML114" t="s">
        <v>1565</v>
      </c>
      <c r="EMM114" t="s">
        <v>1565</v>
      </c>
      <c r="EMN114" t="s">
        <v>1565</v>
      </c>
      <c r="EMO114" t="s">
        <v>1565</v>
      </c>
      <c r="EMP114" t="s">
        <v>1565</v>
      </c>
      <c r="EMQ114" t="s">
        <v>1565</v>
      </c>
      <c r="EMR114" t="s">
        <v>1565</v>
      </c>
      <c r="EMS114" t="s">
        <v>1565</v>
      </c>
      <c r="EMT114" t="s">
        <v>1565</v>
      </c>
      <c r="EMU114" t="s">
        <v>1565</v>
      </c>
      <c r="EMV114" t="s">
        <v>1565</v>
      </c>
      <c r="EMW114" t="s">
        <v>1565</v>
      </c>
      <c r="EMX114" t="s">
        <v>1565</v>
      </c>
      <c r="EMY114" t="s">
        <v>1565</v>
      </c>
      <c r="EMZ114" t="s">
        <v>1565</v>
      </c>
      <c r="ENA114" t="s">
        <v>1565</v>
      </c>
      <c r="ENB114" t="s">
        <v>1565</v>
      </c>
      <c r="ENC114" t="s">
        <v>1565</v>
      </c>
      <c r="END114" t="s">
        <v>1565</v>
      </c>
      <c r="ENE114" t="s">
        <v>1565</v>
      </c>
      <c r="ENF114" t="s">
        <v>1565</v>
      </c>
      <c r="ENG114" t="s">
        <v>1565</v>
      </c>
      <c r="ENH114" t="s">
        <v>1565</v>
      </c>
      <c r="ENI114" t="s">
        <v>1565</v>
      </c>
      <c r="ENJ114" t="s">
        <v>1565</v>
      </c>
      <c r="ENK114" t="s">
        <v>1565</v>
      </c>
      <c r="ENL114" t="s">
        <v>1565</v>
      </c>
      <c r="ENM114" t="s">
        <v>1565</v>
      </c>
      <c r="ENN114" t="s">
        <v>1565</v>
      </c>
      <c r="ENO114" t="s">
        <v>1565</v>
      </c>
      <c r="ENP114" t="s">
        <v>1565</v>
      </c>
      <c r="ENQ114" t="s">
        <v>1565</v>
      </c>
      <c r="ENR114" t="s">
        <v>1565</v>
      </c>
      <c r="ENS114" t="s">
        <v>1565</v>
      </c>
      <c r="ENT114" t="s">
        <v>1565</v>
      </c>
      <c r="ENU114" t="s">
        <v>1565</v>
      </c>
      <c r="ENV114" t="s">
        <v>1565</v>
      </c>
      <c r="ENW114" t="s">
        <v>1565</v>
      </c>
      <c r="ENX114" t="s">
        <v>1565</v>
      </c>
      <c r="ENY114" t="s">
        <v>1565</v>
      </c>
      <c r="ENZ114" t="s">
        <v>1565</v>
      </c>
      <c r="EOA114" t="s">
        <v>1565</v>
      </c>
      <c r="EOB114" t="s">
        <v>1565</v>
      </c>
      <c r="EOC114" t="s">
        <v>1565</v>
      </c>
      <c r="EOD114" t="s">
        <v>1565</v>
      </c>
      <c r="EOE114" t="s">
        <v>1565</v>
      </c>
      <c r="EOF114" t="s">
        <v>1565</v>
      </c>
      <c r="EOG114" t="s">
        <v>1565</v>
      </c>
      <c r="EOH114" t="s">
        <v>1565</v>
      </c>
      <c r="EOI114" t="s">
        <v>1565</v>
      </c>
      <c r="EOJ114" t="s">
        <v>1565</v>
      </c>
      <c r="EOK114" t="s">
        <v>1565</v>
      </c>
      <c r="EOL114" t="s">
        <v>1565</v>
      </c>
      <c r="EOM114" t="s">
        <v>1565</v>
      </c>
      <c r="EON114" t="s">
        <v>1565</v>
      </c>
      <c r="EOO114" t="s">
        <v>1565</v>
      </c>
      <c r="EOP114" t="s">
        <v>1565</v>
      </c>
      <c r="EOQ114" t="s">
        <v>1565</v>
      </c>
      <c r="EOR114" t="s">
        <v>1565</v>
      </c>
      <c r="EOS114" t="s">
        <v>1565</v>
      </c>
      <c r="EOT114" t="s">
        <v>1565</v>
      </c>
      <c r="EOU114" t="s">
        <v>1565</v>
      </c>
      <c r="EOV114" t="s">
        <v>1565</v>
      </c>
      <c r="EOW114" t="s">
        <v>1565</v>
      </c>
      <c r="EOX114" t="s">
        <v>1565</v>
      </c>
      <c r="EOY114" t="s">
        <v>1565</v>
      </c>
      <c r="EOZ114" t="s">
        <v>1565</v>
      </c>
      <c r="EPA114" t="s">
        <v>1565</v>
      </c>
      <c r="EPB114" t="s">
        <v>1565</v>
      </c>
      <c r="EPC114" t="s">
        <v>1565</v>
      </c>
      <c r="EPD114" t="s">
        <v>1565</v>
      </c>
      <c r="EPE114" t="s">
        <v>1565</v>
      </c>
      <c r="EPF114" t="s">
        <v>1565</v>
      </c>
      <c r="EPG114" t="s">
        <v>1565</v>
      </c>
      <c r="EPH114" t="s">
        <v>1565</v>
      </c>
      <c r="EPI114" t="s">
        <v>1565</v>
      </c>
      <c r="EPJ114" t="s">
        <v>1565</v>
      </c>
      <c r="EPK114" t="s">
        <v>1565</v>
      </c>
      <c r="EPL114" t="s">
        <v>1565</v>
      </c>
      <c r="EPM114" t="s">
        <v>1565</v>
      </c>
      <c r="EPN114" t="s">
        <v>1565</v>
      </c>
      <c r="EPO114" t="s">
        <v>1565</v>
      </c>
      <c r="EPP114" t="s">
        <v>1565</v>
      </c>
      <c r="EPQ114" t="s">
        <v>1565</v>
      </c>
      <c r="EPR114" t="s">
        <v>1565</v>
      </c>
      <c r="EPS114" t="s">
        <v>1565</v>
      </c>
      <c r="EPT114" t="s">
        <v>1565</v>
      </c>
      <c r="EPU114" t="s">
        <v>1565</v>
      </c>
      <c r="EPV114" t="s">
        <v>1565</v>
      </c>
      <c r="EPW114" t="s">
        <v>1565</v>
      </c>
      <c r="EPX114" t="s">
        <v>1565</v>
      </c>
      <c r="EPY114" t="s">
        <v>1565</v>
      </c>
      <c r="EPZ114" t="s">
        <v>1565</v>
      </c>
      <c r="EQA114" t="s">
        <v>1565</v>
      </c>
      <c r="EQB114" t="s">
        <v>1565</v>
      </c>
      <c r="EQC114" t="s">
        <v>1565</v>
      </c>
      <c r="EQD114" t="s">
        <v>1565</v>
      </c>
      <c r="EQE114" t="s">
        <v>1565</v>
      </c>
      <c r="EQF114" t="s">
        <v>1565</v>
      </c>
      <c r="EQG114" t="s">
        <v>1565</v>
      </c>
      <c r="EQH114" t="s">
        <v>1565</v>
      </c>
      <c r="EQI114" t="s">
        <v>1565</v>
      </c>
      <c r="EQJ114" t="s">
        <v>1565</v>
      </c>
      <c r="EQK114" t="s">
        <v>1565</v>
      </c>
      <c r="EQL114" t="s">
        <v>1565</v>
      </c>
      <c r="EQM114" t="s">
        <v>1565</v>
      </c>
      <c r="EQN114" t="s">
        <v>1565</v>
      </c>
      <c r="EQO114" t="s">
        <v>1565</v>
      </c>
      <c r="EQP114" t="s">
        <v>1565</v>
      </c>
      <c r="EQQ114" t="s">
        <v>1565</v>
      </c>
      <c r="EQR114" t="s">
        <v>1565</v>
      </c>
      <c r="EQS114" t="s">
        <v>1565</v>
      </c>
      <c r="EQT114" t="s">
        <v>1565</v>
      </c>
      <c r="EQU114" t="s">
        <v>1565</v>
      </c>
      <c r="EQV114" t="s">
        <v>1565</v>
      </c>
      <c r="EQW114" t="s">
        <v>1565</v>
      </c>
      <c r="EQX114" t="s">
        <v>1565</v>
      </c>
      <c r="EQY114" t="s">
        <v>1565</v>
      </c>
      <c r="EQZ114" t="s">
        <v>1565</v>
      </c>
      <c r="ERA114" t="s">
        <v>1565</v>
      </c>
      <c r="ERB114" t="s">
        <v>1565</v>
      </c>
      <c r="ERC114" t="s">
        <v>1565</v>
      </c>
      <c r="ERD114" t="s">
        <v>1565</v>
      </c>
      <c r="ERE114" t="s">
        <v>1565</v>
      </c>
      <c r="ERF114" t="s">
        <v>1565</v>
      </c>
      <c r="ERG114" t="s">
        <v>1565</v>
      </c>
      <c r="ERH114" t="s">
        <v>1565</v>
      </c>
      <c r="ERI114" t="s">
        <v>1565</v>
      </c>
      <c r="ERJ114" t="s">
        <v>1565</v>
      </c>
      <c r="ERK114" t="s">
        <v>1565</v>
      </c>
      <c r="ERL114" t="s">
        <v>1565</v>
      </c>
      <c r="ERM114" t="s">
        <v>1565</v>
      </c>
      <c r="ERN114" t="s">
        <v>1565</v>
      </c>
      <c r="ERO114" t="s">
        <v>1565</v>
      </c>
      <c r="ERP114" t="s">
        <v>1565</v>
      </c>
      <c r="ERQ114" t="s">
        <v>1565</v>
      </c>
      <c r="ERR114" t="s">
        <v>1565</v>
      </c>
      <c r="ERS114" t="s">
        <v>1565</v>
      </c>
      <c r="ERT114" t="s">
        <v>1565</v>
      </c>
      <c r="ERU114" t="s">
        <v>1565</v>
      </c>
      <c r="ERV114" t="s">
        <v>1565</v>
      </c>
      <c r="ERW114" t="s">
        <v>1565</v>
      </c>
      <c r="ERX114" t="s">
        <v>1565</v>
      </c>
      <c r="ERY114" t="s">
        <v>1565</v>
      </c>
      <c r="ERZ114" t="s">
        <v>1565</v>
      </c>
      <c r="ESA114" t="s">
        <v>1565</v>
      </c>
      <c r="ESB114" t="s">
        <v>1565</v>
      </c>
      <c r="ESC114" t="s">
        <v>1565</v>
      </c>
      <c r="ESD114" t="s">
        <v>1565</v>
      </c>
      <c r="ESE114" t="s">
        <v>1565</v>
      </c>
      <c r="ESF114" t="s">
        <v>1565</v>
      </c>
      <c r="ESG114" t="s">
        <v>1565</v>
      </c>
      <c r="ESH114" t="s">
        <v>1565</v>
      </c>
      <c r="ESI114" t="s">
        <v>1565</v>
      </c>
      <c r="ESJ114" t="s">
        <v>1565</v>
      </c>
      <c r="ESK114" t="s">
        <v>1565</v>
      </c>
      <c r="ESL114" t="s">
        <v>1565</v>
      </c>
      <c r="ESM114" t="s">
        <v>1565</v>
      </c>
      <c r="ESN114" t="s">
        <v>1565</v>
      </c>
      <c r="ESO114" t="s">
        <v>1565</v>
      </c>
      <c r="ESP114" t="s">
        <v>1565</v>
      </c>
      <c r="ESQ114" t="s">
        <v>1565</v>
      </c>
      <c r="ESR114" t="s">
        <v>1565</v>
      </c>
      <c r="ESS114" t="s">
        <v>1565</v>
      </c>
      <c r="EST114" t="s">
        <v>1565</v>
      </c>
      <c r="ESU114" t="s">
        <v>1565</v>
      </c>
      <c r="ESV114" t="s">
        <v>1565</v>
      </c>
      <c r="ESW114" t="s">
        <v>1565</v>
      </c>
      <c r="ESX114" t="s">
        <v>1565</v>
      </c>
      <c r="ESY114" t="s">
        <v>1565</v>
      </c>
      <c r="ESZ114" t="s">
        <v>1565</v>
      </c>
      <c r="ETA114" t="s">
        <v>1565</v>
      </c>
      <c r="ETB114" t="s">
        <v>1565</v>
      </c>
      <c r="ETC114" t="s">
        <v>1565</v>
      </c>
      <c r="ETD114" t="s">
        <v>1565</v>
      </c>
      <c r="ETE114" t="s">
        <v>1565</v>
      </c>
      <c r="ETF114" t="s">
        <v>1565</v>
      </c>
      <c r="ETG114" t="s">
        <v>1565</v>
      </c>
      <c r="ETH114" t="s">
        <v>1565</v>
      </c>
      <c r="ETI114" t="s">
        <v>1565</v>
      </c>
      <c r="ETJ114" t="s">
        <v>1565</v>
      </c>
      <c r="ETK114" t="s">
        <v>1565</v>
      </c>
      <c r="ETL114" t="s">
        <v>1565</v>
      </c>
      <c r="ETM114" t="s">
        <v>1565</v>
      </c>
      <c r="ETN114" t="s">
        <v>1565</v>
      </c>
      <c r="ETO114" t="s">
        <v>1565</v>
      </c>
      <c r="ETP114" t="s">
        <v>1565</v>
      </c>
      <c r="ETQ114" t="s">
        <v>1565</v>
      </c>
      <c r="ETR114" t="s">
        <v>1565</v>
      </c>
      <c r="ETS114" t="s">
        <v>1565</v>
      </c>
      <c r="ETT114" t="s">
        <v>1565</v>
      </c>
      <c r="ETU114" t="s">
        <v>1565</v>
      </c>
      <c r="ETV114" t="s">
        <v>1565</v>
      </c>
      <c r="ETW114" t="s">
        <v>1565</v>
      </c>
      <c r="ETX114" t="s">
        <v>1565</v>
      </c>
      <c r="ETY114" t="s">
        <v>1565</v>
      </c>
      <c r="ETZ114" t="s">
        <v>1565</v>
      </c>
      <c r="EUA114" t="s">
        <v>1565</v>
      </c>
      <c r="EUB114" t="s">
        <v>1565</v>
      </c>
      <c r="EUC114" t="s">
        <v>1565</v>
      </c>
      <c r="EUD114" t="s">
        <v>1565</v>
      </c>
      <c r="EUE114" t="s">
        <v>1565</v>
      </c>
      <c r="EUF114" t="s">
        <v>1565</v>
      </c>
      <c r="EUG114" t="s">
        <v>1565</v>
      </c>
      <c r="EUH114" t="s">
        <v>1565</v>
      </c>
      <c r="EUI114" t="s">
        <v>1565</v>
      </c>
      <c r="EUJ114" t="s">
        <v>1565</v>
      </c>
      <c r="EUK114" t="s">
        <v>1565</v>
      </c>
      <c r="EUL114" t="s">
        <v>1565</v>
      </c>
      <c r="EUM114" t="s">
        <v>1565</v>
      </c>
      <c r="EUN114" t="s">
        <v>1565</v>
      </c>
      <c r="EUO114" t="s">
        <v>1565</v>
      </c>
      <c r="EUP114" t="s">
        <v>1565</v>
      </c>
      <c r="EUQ114" t="s">
        <v>1565</v>
      </c>
      <c r="EUR114" t="s">
        <v>1565</v>
      </c>
      <c r="EUS114" t="s">
        <v>1565</v>
      </c>
      <c r="EUT114" t="s">
        <v>1565</v>
      </c>
      <c r="EUU114" t="s">
        <v>1565</v>
      </c>
      <c r="EUV114" t="s">
        <v>1565</v>
      </c>
      <c r="EUW114" t="s">
        <v>1565</v>
      </c>
      <c r="EUX114" t="s">
        <v>1565</v>
      </c>
      <c r="EUY114" t="s">
        <v>1565</v>
      </c>
      <c r="EUZ114" t="s">
        <v>1565</v>
      </c>
      <c r="EVA114" t="s">
        <v>1565</v>
      </c>
      <c r="EVB114" t="s">
        <v>1565</v>
      </c>
      <c r="EVC114" t="s">
        <v>1565</v>
      </c>
      <c r="EVD114" t="s">
        <v>1565</v>
      </c>
      <c r="EVE114" t="s">
        <v>1565</v>
      </c>
      <c r="EVF114" t="s">
        <v>1565</v>
      </c>
      <c r="EVG114" t="s">
        <v>1565</v>
      </c>
      <c r="EVH114" t="s">
        <v>1565</v>
      </c>
      <c r="EVI114" t="s">
        <v>1565</v>
      </c>
      <c r="EVJ114" t="s">
        <v>1565</v>
      </c>
      <c r="EVK114" t="s">
        <v>1565</v>
      </c>
      <c r="EVL114" t="s">
        <v>1565</v>
      </c>
      <c r="EVM114" t="s">
        <v>1565</v>
      </c>
      <c r="EVN114" t="s">
        <v>1565</v>
      </c>
      <c r="EVO114" t="s">
        <v>1565</v>
      </c>
      <c r="EVP114" t="s">
        <v>1565</v>
      </c>
      <c r="EVQ114" t="s">
        <v>1565</v>
      </c>
      <c r="EVR114" t="s">
        <v>1565</v>
      </c>
      <c r="EVS114" t="s">
        <v>1565</v>
      </c>
      <c r="EVT114" t="s">
        <v>1565</v>
      </c>
      <c r="EVU114" t="s">
        <v>1565</v>
      </c>
      <c r="EVV114" t="s">
        <v>1565</v>
      </c>
      <c r="EVW114" t="s">
        <v>1565</v>
      </c>
      <c r="EVX114" t="s">
        <v>1565</v>
      </c>
      <c r="EVY114" t="s">
        <v>1565</v>
      </c>
      <c r="EVZ114" t="s">
        <v>1565</v>
      </c>
      <c r="EWA114" t="s">
        <v>1565</v>
      </c>
      <c r="EWB114" t="s">
        <v>1565</v>
      </c>
      <c r="EWC114" t="s">
        <v>1565</v>
      </c>
      <c r="EWD114" t="s">
        <v>1565</v>
      </c>
      <c r="EWE114" t="s">
        <v>1565</v>
      </c>
      <c r="EWF114" t="s">
        <v>1565</v>
      </c>
      <c r="EWG114" t="s">
        <v>1565</v>
      </c>
      <c r="EWH114" t="s">
        <v>1565</v>
      </c>
      <c r="EWI114" t="s">
        <v>1565</v>
      </c>
      <c r="EWJ114" t="s">
        <v>1565</v>
      </c>
      <c r="EWK114" t="s">
        <v>1565</v>
      </c>
      <c r="EWL114" t="s">
        <v>1565</v>
      </c>
      <c r="EWM114" t="s">
        <v>1565</v>
      </c>
      <c r="EWN114" t="s">
        <v>1565</v>
      </c>
      <c r="EWO114" t="s">
        <v>1565</v>
      </c>
      <c r="EWP114" t="s">
        <v>1565</v>
      </c>
      <c r="EWQ114" t="s">
        <v>1565</v>
      </c>
      <c r="EWR114" t="s">
        <v>1565</v>
      </c>
      <c r="EWS114" t="s">
        <v>1565</v>
      </c>
      <c r="EWT114" t="s">
        <v>1565</v>
      </c>
      <c r="EWU114" t="s">
        <v>1565</v>
      </c>
      <c r="EWV114" t="s">
        <v>1565</v>
      </c>
      <c r="EWW114" t="s">
        <v>1565</v>
      </c>
      <c r="EWX114" t="s">
        <v>1565</v>
      </c>
      <c r="EWY114" t="s">
        <v>1565</v>
      </c>
      <c r="EWZ114" t="s">
        <v>1565</v>
      </c>
      <c r="EXA114" t="s">
        <v>1565</v>
      </c>
      <c r="EXB114" t="s">
        <v>1565</v>
      </c>
      <c r="EXC114" t="s">
        <v>1565</v>
      </c>
      <c r="EXD114" t="s">
        <v>1565</v>
      </c>
      <c r="EXE114" t="s">
        <v>1565</v>
      </c>
      <c r="EXF114" t="s">
        <v>1565</v>
      </c>
      <c r="EXG114" t="s">
        <v>1565</v>
      </c>
      <c r="EXH114" t="s">
        <v>1565</v>
      </c>
      <c r="EXI114" t="s">
        <v>1565</v>
      </c>
      <c r="EXJ114" t="s">
        <v>1565</v>
      </c>
      <c r="EXK114" t="s">
        <v>1565</v>
      </c>
      <c r="EXL114" t="s">
        <v>1565</v>
      </c>
      <c r="EXM114" t="s">
        <v>1565</v>
      </c>
      <c r="EXN114" t="s">
        <v>1565</v>
      </c>
      <c r="EXO114" t="s">
        <v>1565</v>
      </c>
      <c r="EXP114" t="s">
        <v>1565</v>
      </c>
      <c r="EXQ114" t="s">
        <v>1565</v>
      </c>
      <c r="EXR114" t="s">
        <v>1565</v>
      </c>
      <c r="EXS114" t="s">
        <v>1565</v>
      </c>
      <c r="EXT114" t="s">
        <v>1565</v>
      </c>
      <c r="EXU114" t="s">
        <v>1565</v>
      </c>
      <c r="EXV114" t="s">
        <v>1565</v>
      </c>
      <c r="EXW114" t="s">
        <v>1565</v>
      </c>
      <c r="EXX114" t="s">
        <v>1565</v>
      </c>
      <c r="EXY114" t="s">
        <v>1565</v>
      </c>
      <c r="EXZ114" t="s">
        <v>1565</v>
      </c>
      <c r="EYA114" t="s">
        <v>1565</v>
      </c>
      <c r="EYB114" t="s">
        <v>1565</v>
      </c>
      <c r="EYC114" t="s">
        <v>1565</v>
      </c>
      <c r="EYD114" t="s">
        <v>1565</v>
      </c>
      <c r="EYE114" t="s">
        <v>1565</v>
      </c>
      <c r="EYF114" t="s">
        <v>1565</v>
      </c>
      <c r="EYG114" t="s">
        <v>1565</v>
      </c>
      <c r="EYH114" t="s">
        <v>1565</v>
      </c>
      <c r="EYI114" t="s">
        <v>1565</v>
      </c>
      <c r="EYJ114" t="s">
        <v>1565</v>
      </c>
      <c r="EYK114" t="s">
        <v>1565</v>
      </c>
      <c r="EYL114" t="s">
        <v>1565</v>
      </c>
      <c r="EYM114" t="s">
        <v>1565</v>
      </c>
      <c r="EYN114" t="s">
        <v>1565</v>
      </c>
      <c r="EYO114" t="s">
        <v>1565</v>
      </c>
      <c r="EYP114" t="s">
        <v>1565</v>
      </c>
      <c r="EYQ114" t="s">
        <v>1565</v>
      </c>
      <c r="EYR114" t="s">
        <v>1565</v>
      </c>
      <c r="EYS114" t="s">
        <v>1565</v>
      </c>
      <c r="EYT114" t="s">
        <v>1565</v>
      </c>
      <c r="EYU114" t="s">
        <v>1565</v>
      </c>
      <c r="EYV114" t="s">
        <v>1565</v>
      </c>
      <c r="EYW114" t="s">
        <v>1565</v>
      </c>
      <c r="EYX114" t="s">
        <v>1565</v>
      </c>
      <c r="EYY114" t="s">
        <v>1565</v>
      </c>
      <c r="EYZ114" t="s">
        <v>1565</v>
      </c>
      <c r="EZA114" t="s">
        <v>1565</v>
      </c>
      <c r="EZB114" t="s">
        <v>1565</v>
      </c>
      <c r="EZC114" t="s">
        <v>1565</v>
      </c>
      <c r="EZD114" t="s">
        <v>1565</v>
      </c>
      <c r="EZE114" t="s">
        <v>1565</v>
      </c>
      <c r="EZF114" t="s">
        <v>1565</v>
      </c>
      <c r="EZG114" t="s">
        <v>1565</v>
      </c>
      <c r="EZH114" t="s">
        <v>1565</v>
      </c>
      <c r="EZI114" t="s">
        <v>1565</v>
      </c>
      <c r="EZJ114" t="s">
        <v>1565</v>
      </c>
      <c r="EZK114" t="s">
        <v>1565</v>
      </c>
      <c r="EZL114" t="s">
        <v>1565</v>
      </c>
      <c r="EZM114" t="s">
        <v>1565</v>
      </c>
      <c r="EZN114" t="s">
        <v>1565</v>
      </c>
      <c r="EZO114" t="s">
        <v>1565</v>
      </c>
      <c r="EZP114" t="s">
        <v>1565</v>
      </c>
      <c r="EZQ114" t="s">
        <v>1565</v>
      </c>
      <c r="EZR114" t="s">
        <v>1565</v>
      </c>
      <c r="EZS114" t="s">
        <v>1565</v>
      </c>
      <c r="EZT114" t="s">
        <v>1565</v>
      </c>
      <c r="EZU114" t="s">
        <v>1565</v>
      </c>
      <c r="EZV114" t="s">
        <v>1565</v>
      </c>
      <c r="EZW114" t="s">
        <v>1565</v>
      </c>
      <c r="EZX114" t="s">
        <v>1565</v>
      </c>
      <c r="EZY114" t="s">
        <v>1565</v>
      </c>
      <c r="EZZ114" t="s">
        <v>1565</v>
      </c>
      <c r="FAA114" t="s">
        <v>1565</v>
      </c>
      <c r="FAB114" t="s">
        <v>1565</v>
      </c>
      <c r="FAC114" t="s">
        <v>1565</v>
      </c>
      <c r="FAD114" t="s">
        <v>1565</v>
      </c>
      <c r="FAE114" t="s">
        <v>1565</v>
      </c>
      <c r="FAF114" t="s">
        <v>1565</v>
      </c>
      <c r="FAG114" t="s">
        <v>1565</v>
      </c>
      <c r="FAH114" t="s">
        <v>1565</v>
      </c>
      <c r="FAI114" t="s">
        <v>1565</v>
      </c>
      <c r="FAJ114" t="s">
        <v>1565</v>
      </c>
      <c r="FAK114" t="s">
        <v>1565</v>
      </c>
      <c r="FAL114" t="s">
        <v>1565</v>
      </c>
      <c r="FAM114" t="s">
        <v>1565</v>
      </c>
      <c r="FAN114" t="s">
        <v>1565</v>
      </c>
      <c r="FAO114" t="s">
        <v>1565</v>
      </c>
      <c r="FAP114" t="s">
        <v>1565</v>
      </c>
      <c r="FAQ114" t="s">
        <v>1565</v>
      </c>
      <c r="FAR114" t="s">
        <v>1565</v>
      </c>
      <c r="FAS114" t="s">
        <v>1565</v>
      </c>
      <c r="FAT114" t="s">
        <v>1565</v>
      </c>
      <c r="FAU114" t="s">
        <v>1565</v>
      </c>
      <c r="FAV114" t="s">
        <v>1565</v>
      </c>
      <c r="FAW114" t="s">
        <v>1565</v>
      </c>
      <c r="FAX114" t="s">
        <v>1565</v>
      </c>
      <c r="FAY114" t="s">
        <v>1565</v>
      </c>
      <c r="FAZ114" t="s">
        <v>1565</v>
      </c>
      <c r="FBA114" t="s">
        <v>1565</v>
      </c>
      <c r="FBB114" t="s">
        <v>1565</v>
      </c>
      <c r="FBC114" t="s">
        <v>1565</v>
      </c>
      <c r="FBD114" t="s">
        <v>1565</v>
      </c>
      <c r="FBE114" t="s">
        <v>1565</v>
      </c>
      <c r="FBF114" t="s">
        <v>1565</v>
      </c>
      <c r="FBG114" t="s">
        <v>1565</v>
      </c>
      <c r="FBH114" t="s">
        <v>1565</v>
      </c>
      <c r="FBI114" t="s">
        <v>1565</v>
      </c>
      <c r="FBJ114" t="s">
        <v>1565</v>
      </c>
      <c r="FBK114" t="s">
        <v>1565</v>
      </c>
      <c r="FBL114" t="s">
        <v>1565</v>
      </c>
      <c r="FBM114" t="s">
        <v>1565</v>
      </c>
      <c r="FBN114" t="s">
        <v>1565</v>
      </c>
      <c r="FBO114" t="s">
        <v>1565</v>
      </c>
      <c r="FBP114" t="s">
        <v>1565</v>
      </c>
      <c r="FBQ114" t="s">
        <v>1565</v>
      </c>
      <c r="FBR114" t="s">
        <v>1565</v>
      </c>
      <c r="FBS114" t="s">
        <v>1565</v>
      </c>
      <c r="FBT114" t="s">
        <v>1565</v>
      </c>
      <c r="FBU114" t="s">
        <v>1565</v>
      </c>
      <c r="FBV114" t="s">
        <v>1565</v>
      </c>
      <c r="FBW114" t="s">
        <v>1565</v>
      </c>
      <c r="FBX114" t="s">
        <v>1565</v>
      </c>
      <c r="FBY114" t="s">
        <v>1565</v>
      </c>
      <c r="FBZ114" t="s">
        <v>1565</v>
      </c>
      <c r="FCA114" t="s">
        <v>1565</v>
      </c>
      <c r="FCB114" t="s">
        <v>1565</v>
      </c>
      <c r="FCC114" t="s">
        <v>1565</v>
      </c>
      <c r="FCD114" t="s">
        <v>1565</v>
      </c>
      <c r="FCE114" t="s">
        <v>1565</v>
      </c>
      <c r="FCF114" t="s">
        <v>1565</v>
      </c>
      <c r="FCG114" t="s">
        <v>1565</v>
      </c>
      <c r="FCH114" t="s">
        <v>1565</v>
      </c>
      <c r="FCI114" t="s">
        <v>1565</v>
      </c>
      <c r="FCJ114" t="s">
        <v>1565</v>
      </c>
      <c r="FCK114" t="s">
        <v>1565</v>
      </c>
      <c r="FCL114" t="s">
        <v>1565</v>
      </c>
      <c r="FCM114" t="s">
        <v>1565</v>
      </c>
      <c r="FCN114" t="s">
        <v>1565</v>
      </c>
      <c r="FCO114" t="s">
        <v>1565</v>
      </c>
      <c r="FCP114" t="s">
        <v>1565</v>
      </c>
      <c r="FCQ114" t="s">
        <v>1565</v>
      </c>
      <c r="FCR114" t="s">
        <v>1565</v>
      </c>
      <c r="FCS114" t="s">
        <v>1565</v>
      </c>
      <c r="FCT114" t="s">
        <v>1565</v>
      </c>
      <c r="FCU114" t="s">
        <v>1565</v>
      </c>
      <c r="FCV114" t="s">
        <v>1565</v>
      </c>
      <c r="FCW114" t="s">
        <v>1565</v>
      </c>
      <c r="FCX114" t="s">
        <v>1565</v>
      </c>
      <c r="FCY114" t="s">
        <v>1565</v>
      </c>
      <c r="FCZ114" t="s">
        <v>1565</v>
      </c>
      <c r="FDA114" t="s">
        <v>1565</v>
      </c>
      <c r="FDB114" t="s">
        <v>1565</v>
      </c>
      <c r="FDC114" t="s">
        <v>1565</v>
      </c>
      <c r="FDD114" t="s">
        <v>1565</v>
      </c>
      <c r="FDE114" t="s">
        <v>1565</v>
      </c>
      <c r="FDF114" t="s">
        <v>1565</v>
      </c>
      <c r="FDG114" t="s">
        <v>1565</v>
      </c>
      <c r="FDH114" t="s">
        <v>1565</v>
      </c>
      <c r="FDI114" t="s">
        <v>1565</v>
      </c>
      <c r="FDJ114" t="s">
        <v>1565</v>
      </c>
      <c r="FDK114" t="s">
        <v>1565</v>
      </c>
      <c r="FDL114" t="s">
        <v>1565</v>
      </c>
      <c r="FDM114" t="s">
        <v>1565</v>
      </c>
      <c r="FDN114" t="s">
        <v>1565</v>
      </c>
      <c r="FDO114" t="s">
        <v>1565</v>
      </c>
      <c r="FDP114" t="s">
        <v>1565</v>
      </c>
      <c r="FDQ114" t="s">
        <v>1565</v>
      </c>
      <c r="FDR114" t="s">
        <v>1565</v>
      </c>
      <c r="FDS114" t="s">
        <v>1565</v>
      </c>
      <c r="FDT114" t="s">
        <v>1565</v>
      </c>
      <c r="FDU114" t="s">
        <v>1565</v>
      </c>
      <c r="FDV114" t="s">
        <v>1565</v>
      </c>
      <c r="FDW114" t="s">
        <v>1565</v>
      </c>
      <c r="FDX114" t="s">
        <v>1565</v>
      </c>
      <c r="FDY114" t="s">
        <v>1565</v>
      </c>
      <c r="FDZ114" t="s">
        <v>1565</v>
      </c>
      <c r="FEA114" t="s">
        <v>1565</v>
      </c>
      <c r="FEB114" t="s">
        <v>1565</v>
      </c>
      <c r="FEC114" t="s">
        <v>1565</v>
      </c>
      <c r="FED114" t="s">
        <v>1565</v>
      </c>
      <c r="FEE114" t="s">
        <v>1565</v>
      </c>
      <c r="FEF114" t="s">
        <v>1565</v>
      </c>
      <c r="FEG114" t="s">
        <v>1565</v>
      </c>
      <c r="FEH114" t="s">
        <v>1565</v>
      </c>
      <c r="FEI114" t="s">
        <v>1565</v>
      </c>
      <c r="FEJ114" t="s">
        <v>1565</v>
      </c>
      <c r="FEK114" t="s">
        <v>1565</v>
      </c>
      <c r="FEL114" t="s">
        <v>1565</v>
      </c>
      <c r="FEM114" t="s">
        <v>1565</v>
      </c>
      <c r="FEN114" t="s">
        <v>1565</v>
      </c>
      <c r="FEO114" t="s">
        <v>1565</v>
      </c>
      <c r="FEP114" t="s">
        <v>1565</v>
      </c>
      <c r="FEQ114" t="s">
        <v>1565</v>
      </c>
      <c r="FER114" t="s">
        <v>1565</v>
      </c>
      <c r="FES114" t="s">
        <v>1565</v>
      </c>
      <c r="FET114" t="s">
        <v>1565</v>
      </c>
      <c r="FEU114" t="s">
        <v>1565</v>
      </c>
      <c r="FEV114" t="s">
        <v>1565</v>
      </c>
      <c r="FEW114" t="s">
        <v>1565</v>
      </c>
      <c r="FEX114" t="s">
        <v>1565</v>
      </c>
      <c r="FEY114" t="s">
        <v>1565</v>
      </c>
      <c r="FEZ114" t="s">
        <v>1565</v>
      </c>
      <c r="FFA114" t="s">
        <v>1565</v>
      </c>
      <c r="FFB114" t="s">
        <v>1565</v>
      </c>
      <c r="FFC114" t="s">
        <v>1565</v>
      </c>
      <c r="FFD114" t="s">
        <v>1565</v>
      </c>
      <c r="FFE114" t="s">
        <v>1565</v>
      </c>
      <c r="FFF114" t="s">
        <v>1565</v>
      </c>
      <c r="FFG114" t="s">
        <v>1565</v>
      </c>
      <c r="FFH114" t="s">
        <v>1565</v>
      </c>
      <c r="FFI114" t="s">
        <v>1565</v>
      </c>
      <c r="FFJ114" t="s">
        <v>1565</v>
      </c>
      <c r="FFK114" t="s">
        <v>1565</v>
      </c>
      <c r="FFL114" t="s">
        <v>1565</v>
      </c>
      <c r="FFM114" t="s">
        <v>1565</v>
      </c>
      <c r="FFN114" t="s">
        <v>1565</v>
      </c>
      <c r="FFO114" t="s">
        <v>1565</v>
      </c>
      <c r="FFP114" t="s">
        <v>1565</v>
      </c>
      <c r="FFQ114" t="s">
        <v>1565</v>
      </c>
      <c r="FFR114" t="s">
        <v>1565</v>
      </c>
      <c r="FFS114" t="s">
        <v>1565</v>
      </c>
      <c r="FFT114" t="s">
        <v>1565</v>
      </c>
      <c r="FFU114" t="s">
        <v>1565</v>
      </c>
      <c r="FFV114" t="s">
        <v>1565</v>
      </c>
      <c r="FFW114" t="s">
        <v>1565</v>
      </c>
      <c r="FFX114" t="s">
        <v>1565</v>
      </c>
      <c r="FFY114" t="s">
        <v>1565</v>
      </c>
      <c r="FFZ114" t="s">
        <v>1565</v>
      </c>
      <c r="FGA114" t="s">
        <v>1565</v>
      </c>
      <c r="FGB114" t="s">
        <v>1565</v>
      </c>
      <c r="FGC114" t="s">
        <v>1565</v>
      </c>
      <c r="FGD114" t="s">
        <v>1565</v>
      </c>
      <c r="FGE114" t="s">
        <v>1565</v>
      </c>
      <c r="FGF114" t="s">
        <v>1565</v>
      </c>
      <c r="FGG114" t="s">
        <v>1565</v>
      </c>
      <c r="FGH114" t="s">
        <v>1565</v>
      </c>
      <c r="FGI114" t="s">
        <v>1565</v>
      </c>
      <c r="FGJ114" t="s">
        <v>1565</v>
      </c>
      <c r="FGK114" t="s">
        <v>1565</v>
      </c>
      <c r="FGL114" t="s">
        <v>1565</v>
      </c>
      <c r="FGM114" t="s">
        <v>1565</v>
      </c>
      <c r="FGN114" t="s">
        <v>1565</v>
      </c>
      <c r="FGO114" t="s">
        <v>1565</v>
      </c>
      <c r="FGP114" t="s">
        <v>1565</v>
      </c>
      <c r="FGQ114" t="s">
        <v>1565</v>
      </c>
      <c r="FGR114" t="s">
        <v>1565</v>
      </c>
      <c r="FGS114" t="s">
        <v>1565</v>
      </c>
      <c r="FGT114" t="s">
        <v>1565</v>
      </c>
      <c r="FGU114" t="s">
        <v>1565</v>
      </c>
      <c r="FGV114" t="s">
        <v>1565</v>
      </c>
      <c r="FGW114" t="s">
        <v>1565</v>
      </c>
      <c r="FGX114" t="s">
        <v>1565</v>
      </c>
      <c r="FGY114" t="s">
        <v>1565</v>
      </c>
      <c r="FGZ114" t="s">
        <v>1565</v>
      </c>
      <c r="FHA114" t="s">
        <v>1565</v>
      </c>
      <c r="FHB114" t="s">
        <v>1565</v>
      </c>
      <c r="FHC114" t="s">
        <v>1565</v>
      </c>
      <c r="FHD114" t="s">
        <v>1565</v>
      </c>
      <c r="FHE114" t="s">
        <v>1565</v>
      </c>
      <c r="FHF114" t="s">
        <v>1565</v>
      </c>
      <c r="FHG114" t="s">
        <v>1565</v>
      </c>
      <c r="FHH114" t="s">
        <v>1565</v>
      </c>
      <c r="FHI114" t="s">
        <v>1565</v>
      </c>
      <c r="FHJ114" t="s">
        <v>1565</v>
      </c>
      <c r="FHK114" t="s">
        <v>1565</v>
      </c>
      <c r="FHL114" t="s">
        <v>1565</v>
      </c>
      <c r="FHM114" t="s">
        <v>1565</v>
      </c>
      <c r="FHN114" t="s">
        <v>1565</v>
      </c>
      <c r="FHO114" t="s">
        <v>1565</v>
      </c>
      <c r="FHP114" t="s">
        <v>1565</v>
      </c>
      <c r="FHQ114" t="s">
        <v>1565</v>
      </c>
      <c r="FHR114" t="s">
        <v>1565</v>
      </c>
      <c r="FHS114" t="s">
        <v>1565</v>
      </c>
      <c r="FHT114" t="s">
        <v>1565</v>
      </c>
      <c r="FHU114" t="s">
        <v>1565</v>
      </c>
      <c r="FHV114" t="s">
        <v>1565</v>
      </c>
      <c r="FHW114" t="s">
        <v>1565</v>
      </c>
      <c r="FHX114" t="s">
        <v>1565</v>
      </c>
      <c r="FHY114" t="s">
        <v>1565</v>
      </c>
      <c r="FHZ114" t="s">
        <v>1565</v>
      </c>
      <c r="FIA114" t="s">
        <v>1565</v>
      </c>
      <c r="FIB114" t="s">
        <v>1565</v>
      </c>
      <c r="FIC114" t="s">
        <v>1565</v>
      </c>
      <c r="FID114" t="s">
        <v>1565</v>
      </c>
      <c r="FIE114" t="s">
        <v>1565</v>
      </c>
      <c r="FIF114" t="s">
        <v>1565</v>
      </c>
      <c r="FIG114" t="s">
        <v>1565</v>
      </c>
      <c r="FIH114" t="s">
        <v>1565</v>
      </c>
      <c r="FII114" t="s">
        <v>1565</v>
      </c>
      <c r="FIJ114" t="s">
        <v>1565</v>
      </c>
      <c r="FIK114" t="s">
        <v>1565</v>
      </c>
      <c r="FIL114" t="s">
        <v>1565</v>
      </c>
      <c r="FIM114" t="s">
        <v>1565</v>
      </c>
      <c r="FIN114" t="s">
        <v>1565</v>
      </c>
      <c r="FIO114" t="s">
        <v>1565</v>
      </c>
      <c r="FIP114" t="s">
        <v>1565</v>
      </c>
      <c r="FIQ114" t="s">
        <v>1565</v>
      </c>
      <c r="FIR114" t="s">
        <v>1565</v>
      </c>
      <c r="FIS114" t="s">
        <v>1565</v>
      </c>
      <c r="FIT114" t="s">
        <v>1565</v>
      </c>
      <c r="FIU114" t="s">
        <v>1565</v>
      </c>
      <c r="FIV114" t="s">
        <v>1565</v>
      </c>
      <c r="FIW114" t="s">
        <v>1565</v>
      </c>
      <c r="FIX114" t="s">
        <v>1565</v>
      </c>
      <c r="FIY114" t="s">
        <v>1565</v>
      </c>
      <c r="FIZ114" t="s">
        <v>1565</v>
      </c>
      <c r="FJA114" t="s">
        <v>1565</v>
      </c>
      <c r="FJB114" t="s">
        <v>1565</v>
      </c>
      <c r="FJC114" t="s">
        <v>1565</v>
      </c>
      <c r="FJD114" t="s">
        <v>1565</v>
      </c>
      <c r="FJE114" t="s">
        <v>1565</v>
      </c>
      <c r="FJF114" t="s">
        <v>1565</v>
      </c>
      <c r="FJG114" t="s">
        <v>1565</v>
      </c>
      <c r="FJH114" t="s">
        <v>1565</v>
      </c>
      <c r="FJI114" t="s">
        <v>1565</v>
      </c>
      <c r="FJJ114" t="s">
        <v>1565</v>
      </c>
      <c r="FJK114" t="s">
        <v>1565</v>
      </c>
      <c r="FJL114" t="s">
        <v>1565</v>
      </c>
      <c r="FJM114" t="s">
        <v>1565</v>
      </c>
      <c r="FJN114" t="s">
        <v>1565</v>
      </c>
      <c r="FJO114" t="s">
        <v>1565</v>
      </c>
      <c r="FJP114" t="s">
        <v>1565</v>
      </c>
      <c r="FJQ114" t="s">
        <v>1565</v>
      </c>
      <c r="FJR114" t="s">
        <v>1565</v>
      </c>
      <c r="FJS114" t="s">
        <v>1565</v>
      </c>
      <c r="FJT114" t="s">
        <v>1565</v>
      </c>
      <c r="FJU114" t="s">
        <v>1565</v>
      </c>
      <c r="FJV114" t="s">
        <v>1565</v>
      </c>
      <c r="FJW114" t="s">
        <v>1565</v>
      </c>
      <c r="FJX114" t="s">
        <v>1565</v>
      </c>
      <c r="FJY114" t="s">
        <v>1565</v>
      </c>
      <c r="FJZ114" t="s">
        <v>1565</v>
      </c>
      <c r="FKA114" t="s">
        <v>1565</v>
      </c>
      <c r="FKB114" t="s">
        <v>1565</v>
      </c>
      <c r="FKC114" t="s">
        <v>1565</v>
      </c>
      <c r="FKD114" t="s">
        <v>1565</v>
      </c>
      <c r="FKE114" t="s">
        <v>1565</v>
      </c>
      <c r="FKF114" t="s">
        <v>1565</v>
      </c>
      <c r="FKG114" t="s">
        <v>1565</v>
      </c>
      <c r="FKH114" t="s">
        <v>1565</v>
      </c>
      <c r="FKI114" t="s">
        <v>1565</v>
      </c>
      <c r="FKJ114" t="s">
        <v>1565</v>
      </c>
      <c r="FKK114" t="s">
        <v>1565</v>
      </c>
      <c r="FKL114" t="s">
        <v>1565</v>
      </c>
      <c r="FKM114" t="s">
        <v>1565</v>
      </c>
      <c r="FKN114" t="s">
        <v>1565</v>
      </c>
      <c r="FKO114" t="s">
        <v>1565</v>
      </c>
      <c r="FKP114" t="s">
        <v>1565</v>
      </c>
      <c r="FKQ114" t="s">
        <v>1565</v>
      </c>
      <c r="FKR114" t="s">
        <v>1565</v>
      </c>
      <c r="FKS114" t="s">
        <v>1565</v>
      </c>
      <c r="FKT114" t="s">
        <v>1565</v>
      </c>
      <c r="FKU114" t="s">
        <v>1565</v>
      </c>
      <c r="FKV114" t="s">
        <v>1565</v>
      </c>
      <c r="FKW114" t="s">
        <v>1565</v>
      </c>
      <c r="FKX114" t="s">
        <v>1565</v>
      </c>
      <c r="FKY114" t="s">
        <v>1565</v>
      </c>
      <c r="FKZ114" t="s">
        <v>1565</v>
      </c>
      <c r="FLA114" t="s">
        <v>1565</v>
      </c>
      <c r="FLB114" t="s">
        <v>1565</v>
      </c>
      <c r="FLC114" t="s">
        <v>1565</v>
      </c>
      <c r="FLD114" t="s">
        <v>1565</v>
      </c>
      <c r="FLE114" t="s">
        <v>1565</v>
      </c>
      <c r="FLF114" t="s">
        <v>1565</v>
      </c>
      <c r="FLG114" t="s">
        <v>1565</v>
      </c>
      <c r="FLH114" t="s">
        <v>1565</v>
      </c>
      <c r="FLI114" t="s">
        <v>1565</v>
      </c>
      <c r="FLJ114" t="s">
        <v>1565</v>
      </c>
      <c r="FLK114" t="s">
        <v>1565</v>
      </c>
      <c r="FLL114" t="s">
        <v>1565</v>
      </c>
      <c r="FLM114" t="s">
        <v>1565</v>
      </c>
      <c r="FLN114" t="s">
        <v>1565</v>
      </c>
      <c r="FLO114" t="s">
        <v>1565</v>
      </c>
      <c r="FLP114" t="s">
        <v>1565</v>
      </c>
      <c r="FLQ114" t="s">
        <v>1565</v>
      </c>
      <c r="FLR114" t="s">
        <v>1565</v>
      </c>
      <c r="FLS114" t="s">
        <v>1565</v>
      </c>
      <c r="FLT114" t="s">
        <v>1565</v>
      </c>
      <c r="FLU114" t="s">
        <v>1565</v>
      </c>
      <c r="FLV114" t="s">
        <v>1565</v>
      </c>
      <c r="FLW114" t="s">
        <v>1565</v>
      </c>
      <c r="FLX114" t="s">
        <v>1565</v>
      </c>
      <c r="FLY114" t="s">
        <v>1565</v>
      </c>
      <c r="FLZ114" t="s">
        <v>1565</v>
      </c>
      <c r="FMA114" t="s">
        <v>1565</v>
      </c>
      <c r="FMB114" t="s">
        <v>1565</v>
      </c>
      <c r="FMC114" t="s">
        <v>1565</v>
      </c>
      <c r="FMD114" t="s">
        <v>1565</v>
      </c>
      <c r="FME114" t="s">
        <v>1565</v>
      </c>
      <c r="FMF114" t="s">
        <v>1565</v>
      </c>
      <c r="FMG114" t="s">
        <v>1565</v>
      </c>
      <c r="FMH114" t="s">
        <v>1565</v>
      </c>
      <c r="FMI114" t="s">
        <v>1565</v>
      </c>
      <c r="FMJ114" t="s">
        <v>1565</v>
      </c>
      <c r="FMK114" t="s">
        <v>1565</v>
      </c>
      <c r="FML114" t="s">
        <v>1565</v>
      </c>
      <c r="FMM114" t="s">
        <v>1565</v>
      </c>
      <c r="FMN114" t="s">
        <v>1565</v>
      </c>
      <c r="FMO114" t="s">
        <v>1565</v>
      </c>
      <c r="FMP114" t="s">
        <v>1565</v>
      </c>
      <c r="FMQ114" t="s">
        <v>1565</v>
      </c>
      <c r="FMR114" t="s">
        <v>1565</v>
      </c>
      <c r="FMS114" t="s">
        <v>1565</v>
      </c>
      <c r="FMT114" t="s">
        <v>1565</v>
      </c>
      <c r="FMU114" t="s">
        <v>1565</v>
      </c>
      <c r="FMV114" t="s">
        <v>1565</v>
      </c>
      <c r="FMW114" t="s">
        <v>1565</v>
      </c>
      <c r="FMX114" t="s">
        <v>1565</v>
      </c>
      <c r="FMY114" t="s">
        <v>1565</v>
      </c>
      <c r="FMZ114" t="s">
        <v>1565</v>
      </c>
      <c r="FNA114" t="s">
        <v>1565</v>
      </c>
      <c r="FNB114" t="s">
        <v>1565</v>
      </c>
      <c r="FNC114" t="s">
        <v>1565</v>
      </c>
      <c r="FND114" t="s">
        <v>1565</v>
      </c>
      <c r="FNE114" t="s">
        <v>1565</v>
      </c>
      <c r="FNF114" t="s">
        <v>1565</v>
      </c>
      <c r="FNG114" t="s">
        <v>1565</v>
      </c>
      <c r="FNH114" t="s">
        <v>1565</v>
      </c>
      <c r="FNI114" t="s">
        <v>1565</v>
      </c>
      <c r="FNJ114" t="s">
        <v>1565</v>
      </c>
      <c r="FNK114" t="s">
        <v>1565</v>
      </c>
      <c r="FNL114" t="s">
        <v>1565</v>
      </c>
      <c r="FNM114" t="s">
        <v>1565</v>
      </c>
      <c r="FNN114" t="s">
        <v>1565</v>
      </c>
      <c r="FNO114" t="s">
        <v>1565</v>
      </c>
      <c r="FNP114" t="s">
        <v>1565</v>
      </c>
      <c r="FNQ114" t="s">
        <v>1565</v>
      </c>
      <c r="FNR114" t="s">
        <v>1565</v>
      </c>
      <c r="FNS114" t="s">
        <v>1565</v>
      </c>
      <c r="FNT114" t="s">
        <v>1565</v>
      </c>
      <c r="FNU114" t="s">
        <v>1565</v>
      </c>
      <c r="FNV114" t="s">
        <v>1565</v>
      </c>
      <c r="FNW114" t="s">
        <v>1565</v>
      </c>
      <c r="FNX114" t="s">
        <v>1565</v>
      </c>
      <c r="FNY114" t="s">
        <v>1565</v>
      </c>
      <c r="FNZ114" t="s">
        <v>1565</v>
      </c>
      <c r="FOA114" t="s">
        <v>1565</v>
      </c>
      <c r="FOB114" t="s">
        <v>1565</v>
      </c>
      <c r="FOC114" t="s">
        <v>1565</v>
      </c>
      <c r="FOD114" t="s">
        <v>1565</v>
      </c>
      <c r="FOE114" t="s">
        <v>1565</v>
      </c>
      <c r="FOF114" t="s">
        <v>1565</v>
      </c>
      <c r="FOG114" t="s">
        <v>1565</v>
      </c>
      <c r="FOH114" t="s">
        <v>1565</v>
      </c>
      <c r="FOI114" t="s">
        <v>1565</v>
      </c>
      <c r="FOJ114" t="s">
        <v>1565</v>
      </c>
      <c r="FOK114" t="s">
        <v>1565</v>
      </c>
      <c r="FOL114" t="s">
        <v>1565</v>
      </c>
      <c r="FOM114" t="s">
        <v>1565</v>
      </c>
      <c r="FON114" t="s">
        <v>1565</v>
      </c>
      <c r="FOO114" t="s">
        <v>1565</v>
      </c>
      <c r="FOP114" t="s">
        <v>1565</v>
      </c>
      <c r="FOQ114" t="s">
        <v>1565</v>
      </c>
      <c r="FOR114" t="s">
        <v>1565</v>
      </c>
      <c r="FOS114" t="s">
        <v>1565</v>
      </c>
      <c r="FOT114" t="s">
        <v>1565</v>
      </c>
      <c r="FOU114" t="s">
        <v>1565</v>
      </c>
      <c r="FOV114" t="s">
        <v>1565</v>
      </c>
      <c r="FOW114" t="s">
        <v>1565</v>
      </c>
      <c r="FOX114" t="s">
        <v>1565</v>
      </c>
      <c r="FOY114" t="s">
        <v>1565</v>
      </c>
      <c r="FOZ114" t="s">
        <v>1565</v>
      </c>
      <c r="FPA114" t="s">
        <v>1565</v>
      </c>
      <c r="FPB114" t="s">
        <v>1565</v>
      </c>
      <c r="FPC114" t="s">
        <v>1565</v>
      </c>
      <c r="FPD114" t="s">
        <v>1565</v>
      </c>
      <c r="FPE114" t="s">
        <v>1565</v>
      </c>
      <c r="FPF114" t="s">
        <v>1565</v>
      </c>
      <c r="FPG114" t="s">
        <v>1565</v>
      </c>
      <c r="FPH114" t="s">
        <v>1565</v>
      </c>
      <c r="FPI114" t="s">
        <v>1565</v>
      </c>
      <c r="FPJ114" t="s">
        <v>1565</v>
      </c>
      <c r="FPK114" t="s">
        <v>1565</v>
      </c>
      <c r="FPL114" t="s">
        <v>1565</v>
      </c>
      <c r="FPM114" t="s">
        <v>1565</v>
      </c>
      <c r="FPN114" t="s">
        <v>1565</v>
      </c>
      <c r="FPO114" t="s">
        <v>1565</v>
      </c>
      <c r="FPP114" t="s">
        <v>1565</v>
      </c>
      <c r="FPQ114" t="s">
        <v>1565</v>
      </c>
      <c r="FPR114" t="s">
        <v>1565</v>
      </c>
      <c r="FPS114" t="s">
        <v>1565</v>
      </c>
      <c r="FPT114" t="s">
        <v>1565</v>
      </c>
      <c r="FPU114" t="s">
        <v>1565</v>
      </c>
      <c r="FPV114" t="s">
        <v>1565</v>
      </c>
      <c r="FPW114" t="s">
        <v>1565</v>
      </c>
      <c r="FPX114" t="s">
        <v>1565</v>
      </c>
      <c r="FPY114" t="s">
        <v>1565</v>
      </c>
      <c r="FPZ114" t="s">
        <v>1565</v>
      </c>
      <c r="FQA114" t="s">
        <v>1565</v>
      </c>
      <c r="FQB114" t="s">
        <v>1565</v>
      </c>
      <c r="FQC114" t="s">
        <v>1565</v>
      </c>
      <c r="FQD114" t="s">
        <v>1565</v>
      </c>
      <c r="FQE114" t="s">
        <v>1565</v>
      </c>
      <c r="FQF114" t="s">
        <v>1565</v>
      </c>
      <c r="FQG114" t="s">
        <v>1565</v>
      </c>
      <c r="FQH114" t="s">
        <v>1565</v>
      </c>
      <c r="FQI114" t="s">
        <v>1565</v>
      </c>
      <c r="FQJ114" t="s">
        <v>1565</v>
      </c>
      <c r="FQK114" t="s">
        <v>1565</v>
      </c>
      <c r="FQL114" t="s">
        <v>1565</v>
      </c>
      <c r="FQM114" t="s">
        <v>1565</v>
      </c>
      <c r="FQN114" t="s">
        <v>1565</v>
      </c>
      <c r="FQO114" t="s">
        <v>1565</v>
      </c>
      <c r="FQP114" t="s">
        <v>1565</v>
      </c>
      <c r="FQQ114" t="s">
        <v>1565</v>
      </c>
      <c r="FQR114" t="s">
        <v>1565</v>
      </c>
      <c r="FQS114" t="s">
        <v>1565</v>
      </c>
      <c r="FQT114" t="s">
        <v>1565</v>
      </c>
      <c r="FQU114" t="s">
        <v>1565</v>
      </c>
      <c r="FQV114" t="s">
        <v>1565</v>
      </c>
      <c r="FQW114" t="s">
        <v>1565</v>
      </c>
      <c r="FQX114" t="s">
        <v>1565</v>
      </c>
      <c r="FQY114" t="s">
        <v>1565</v>
      </c>
      <c r="FQZ114" t="s">
        <v>1565</v>
      </c>
      <c r="FRA114" t="s">
        <v>1565</v>
      </c>
      <c r="FRB114" t="s">
        <v>1565</v>
      </c>
      <c r="FRC114" t="s">
        <v>1565</v>
      </c>
      <c r="FRD114" t="s">
        <v>1565</v>
      </c>
      <c r="FRE114" t="s">
        <v>1565</v>
      </c>
      <c r="FRF114" t="s">
        <v>1565</v>
      </c>
      <c r="FRG114" t="s">
        <v>1565</v>
      </c>
      <c r="FRH114" t="s">
        <v>1565</v>
      </c>
      <c r="FRI114" t="s">
        <v>1565</v>
      </c>
      <c r="FRJ114" t="s">
        <v>1565</v>
      </c>
      <c r="FRK114" t="s">
        <v>1565</v>
      </c>
      <c r="FRL114" t="s">
        <v>1565</v>
      </c>
      <c r="FRM114" t="s">
        <v>1565</v>
      </c>
      <c r="FRN114" t="s">
        <v>1565</v>
      </c>
      <c r="FRO114" t="s">
        <v>1565</v>
      </c>
      <c r="FRP114" t="s">
        <v>1565</v>
      </c>
      <c r="FRQ114" t="s">
        <v>1565</v>
      </c>
      <c r="FRR114" t="s">
        <v>1565</v>
      </c>
      <c r="FRS114" t="s">
        <v>1565</v>
      </c>
      <c r="FRT114" t="s">
        <v>1565</v>
      </c>
      <c r="FRU114" t="s">
        <v>1565</v>
      </c>
      <c r="FRV114" t="s">
        <v>1565</v>
      </c>
      <c r="FRW114" t="s">
        <v>1565</v>
      </c>
      <c r="FRX114" t="s">
        <v>1565</v>
      </c>
      <c r="FRY114" t="s">
        <v>1565</v>
      </c>
      <c r="FRZ114" t="s">
        <v>1565</v>
      </c>
      <c r="FSA114" t="s">
        <v>1565</v>
      </c>
      <c r="FSB114" t="s">
        <v>1565</v>
      </c>
      <c r="FSC114" t="s">
        <v>1565</v>
      </c>
      <c r="FSD114" t="s">
        <v>1565</v>
      </c>
      <c r="FSE114" t="s">
        <v>1565</v>
      </c>
      <c r="FSF114" t="s">
        <v>1565</v>
      </c>
      <c r="FSG114" t="s">
        <v>1565</v>
      </c>
      <c r="FSH114" t="s">
        <v>1565</v>
      </c>
      <c r="FSI114" t="s">
        <v>1565</v>
      </c>
      <c r="FSJ114" t="s">
        <v>1565</v>
      </c>
      <c r="FSK114" t="s">
        <v>1565</v>
      </c>
      <c r="FSL114" t="s">
        <v>1565</v>
      </c>
      <c r="FSM114" t="s">
        <v>1565</v>
      </c>
      <c r="FSN114" t="s">
        <v>1565</v>
      </c>
      <c r="FSO114" t="s">
        <v>1565</v>
      </c>
      <c r="FSP114" t="s">
        <v>1565</v>
      </c>
      <c r="FSQ114" t="s">
        <v>1565</v>
      </c>
      <c r="FSR114" t="s">
        <v>1565</v>
      </c>
      <c r="FSS114" t="s">
        <v>1565</v>
      </c>
      <c r="FST114" t="s">
        <v>1565</v>
      </c>
      <c r="FSU114" t="s">
        <v>1565</v>
      </c>
      <c r="FSV114" t="s">
        <v>1565</v>
      </c>
      <c r="FSW114" t="s">
        <v>1565</v>
      </c>
      <c r="FSX114" t="s">
        <v>1565</v>
      </c>
      <c r="FSY114" t="s">
        <v>1565</v>
      </c>
      <c r="FSZ114" t="s">
        <v>1565</v>
      </c>
      <c r="FTA114" t="s">
        <v>1565</v>
      </c>
      <c r="FTB114" t="s">
        <v>1565</v>
      </c>
      <c r="FTC114" t="s">
        <v>1565</v>
      </c>
      <c r="FTD114" t="s">
        <v>1565</v>
      </c>
      <c r="FTE114" t="s">
        <v>1565</v>
      </c>
      <c r="FTF114" t="s">
        <v>1565</v>
      </c>
      <c r="FTG114" t="s">
        <v>1565</v>
      </c>
      <c r="FTH114" t="s">
        <v>1565</v>
      </c>
      <c r="FTI114" t="s">
        <v>1565</v>
      </c>
      <c r="FTJ114" t="s">
        <v>1565</v>
      </c>
      <c r="FTK114" t="s">
        <v>1565</v>
      </c>
      <c r="FTL114" t="s">
        <v>1565</v>
      </c>
      <c r="FTM114" t="s">
        <v>1565</v>
      </c>
      <c r="FTN114" t="s">
        <v>1565</v>
      </c>
      <c r="FTO114" t="s">
        <v>1565</v>
      </c>
      <c r="FTP114" t="s">
        <v>1565</v>
      </c>
      <c r="FTQ114" t="s">
        <v>1565</v>
      </c>
      <c r="FTR114" t="s">
        <v>1565</v>
      </c>
      <c r="FTS114" t="s">
        <v>1565</v>
      </c>
      <c r="FTT114" t="s">
        <v>1565</v>
      </c>
      <c r="FTU114" t="s">
        <v>1565</v>
      </c>
      <c r="FTV114" t="s">
        <v>1565</v>
      </c>
      <c r="FTW114" t="s">
        <v>1565</v>
      </c>
      <c r="FTX114" t="s">
        <v>1565</v>
      </c>
      <c r="FTY114" t="s">
        <v>1565</v>
      </c>
      <c r="FTZ114" t="s">
        <v>1565</v>
      </c>
      <c r="FUA114" t="s">
        <v>1565</v>
      </c>
      <c r="FUB114" t="s">
        <v>1565</v>
      </c>
      <c r="FUC114" t="s">
        <v>1565</v>
      </c>
      <c r="FUD114" t="s">
        <v>1565</v>
      </c>
      <c r="FUE114" t="s">
        <v>1565</v>
      </c>
      <c r="FUF114" t="s">
        <v>1565</v>
      </c>
      <c r="FUG114" t="s">
        <v>1565</v>
      </c>
      <c r="FUH114" t="s">
        <v>1565</v>
      </c>
      <c r="FUI114" t="s">
        <v>1565</v>
      </c>
      <c r="FUJ114" t="s">
        <v>1565</v>
      </c>
      <c r="FUK114" t="s">
        <v>1565</v>
      </c>
      <c r="FUL114" t="s">
        <v>1565</v>
      </c>
      <c r="FUM114" t="s">
        <v>1565</v>
      </c>
      <c r="FUN114" t="s">
        <v>1565</v>
      </c>
      <c r="FUO114" t="s">
        <v>1565</v>
      </c>
      <c r="FUP114" t="s">
        <v>1565</v>
      </c>
      <c r="FUQ114" t="s">
        <v>1565</v>
      </c>
      <c r="FUR114" t="s">
        <v>1565</v>
      </c>
      <c r="FUS114" t="s">
        <v>1565</v>
      </c>
      <c r="FUT114" t="s">
        <v>1565</v>
      </c>
      <c r="FUU114" t="s">
        <v>1565</v>
      </c>
      <c r="FUV114" t="s">
        <v>1565</v>
      </c>
      <c r="FUW114" t="s">
        <v>1565</v>
      </c>
      <c r="FUX114" t="s">
        <v>1565</v>
      </c>
      <c r="FUY114" t="s">
        <v>1565</v>
      </c>
      <c r="FUZ114" t="s">
        <v>1565</v>
      </c>
      <c r="FVA114" t="s">
        <v>1565</v>
      </c>
      <c r="FVB114" t="s">
        <v>1565</v>
      </c>
      <c r="FVC114" t="s">
        <v>1565</v>
      </c>
      <c r="FVD114" t="s">
        <v>1565</v>
      </c>
      <c r="FVE114" t="s">
        <v>1565</v>
      </c>
      <c r="FVF114" t="s">
        <v>1565</v>
      </c>
      <c r="FVG114" t="s">
        <v>1565</v>
      </c>
      <c r="FVH114" t="s">
        <v>1565</v>
      </c>
      <c r="FVI114" t="s">
        <v>1565</v>
      </c>
      <c r="FVJ114" t="s">
        <v>1565</v>
      </c>
      <c r="FVK114" t="s">
        <v>1565</v>
      </c>
      <c r="FVL114" t="s">
        <v>1565</v>
      </c>
      <c r="FVM114" t="s">
        <v>1565</v>
      </c>
      <c r="FVN114" t="s">
        <v>1565</v>
      </c>
      <c r="FVO114" t="s">
        <v>1565</v>
      </c>
      <c r="FVP114" t="s">
        <v>1565</v>
      </c>
      <c r="FVQ114" t="s">
        <v>1565</v>
      </c>
      <c r="FVR114" t="s">
        <v>1565</v>
      </c>
      <c r="FVS114" t="s">
        <v>1565</v>
      </c>
      <c r="FVT114" t="s">
        <v>1565</v>
      </c>
      <c r="FVU114" t="s">
        <v>1565</v>
      </c>
      <c r="FVV114" t="s">
        <v>1565</v>
      </c>
      <c r="FVW114" t="s">
        <v>1565</v>
      </c>
      <c r="FVX114" t="s">
        <v>1565</v>
      </c>
      <c r="FVY114" t="s">
        <v>1565</v>
      </c>
      <c r="FVZ114" t="s">
        <v>1565</v>
      </c>
      <c r="FWA114" t="s">
        <v>1565</v>
      </c>
      <c r="FWB114" t="s">
        <v>1565</v>
      </c>
      <c r="FWC114" t="s">
        <v>1565</v>
      </c>
      <c r="FWD114" t="s">
        <v>1565</v>
      </c>
      <c r="FWE114" t="s">
        <v>1565</v>
      </c>
      <c r="FWF114" t="s">
        <v>1565</v>
      </c>
      <c r="FWG114" t="s">
        <v>1565</v>
      </c>
      <c r="FWH114" t="s">
        <v>1565</v>
      </c>
      <c r="FWI114" t="s">
        <v>1565</v>
      </c>
      <c r="FWJ114" t="s">
        <v>1565</v>
      </c>
      <c r="FWK114" t="s">
        <v>1565</v>
      </c>
      <c r="FWL114" t="s">
        <v>1565</v>
      </c>
      <c r="FWM114" t="s">
        <v>1565</v>
      </c>
      <c r="FWN114" t="s">
        <v>1565</v>
      </c>
      <c r="FWO114" t="s">
        <v>1565</v>
      </c>
      <c r="FWP114" t="s">
        <v>1565</v>
      </c>
      <c r="FWQ114" t="s">
        <v>1565</v>
      </c>
      <c r="FWR114" t="s">
        <v>1565</v>
      </c>
      <c r="FWS114" t="s">
        <v>1565</v>
      </c>
      <c r="FWT114" t="s">
        <v>1565</v>
      </c>
      <c r="FWU114" t="s">
        <v>1565</v>
      </c>
      <c r="FWV114" t="s">
        <v>1565</v>
      </c>
      <c r="FWW114" t="s">
        <v>1565</v>
      </c>
      <c r="FWX114" t="s">
        <v>1565</v>
      </c>
      <c r="FWY114" t="s">
        <v>1565</v>
      </c>
      <c r="FWZ114" t="s">
        <v>1565</v>
      </c>
      <c r="FXA114" t="s">
        <v>1565</v>
      </c>
      <c r="FXB114" t="s">
        <v>1565</v>
      </c>
      <c r="FXC114" t="s">
        <v>1565</v>
      </c>
      <c r="FXD114" t="s">
        <v>1565</v>
      </c>
      <c r="FXE114" t="s">
        <v>1565</v>
      </c>
      <c r="FXF114" t="s">
        <v>1565</v>
      </c>
      <c r="FXG114" t="s">
        <v>1565</v>
      </c>
      <c r="FXH114" t="s">
        <v>1565</v>
      </c>
      <c r="FXI114" t="s">
        <v>1565</v>
      </c>
      <c r="FXJ114" t="s">
        <v>1565</v>
      </c>
      <c r="FXK114" t="s">
        <v>1565</v>
      </c>
      <c r="FXL114" t="s">
        <v>1565</v>
      </c>
      <c r="FXM114" t="s">
        <v>1565</v>
      </c>
      <c r="FXN114" t="s">
        <v>1565</v>
      </c>
      <c r="FXO114" t="s">
        <v>1565</v>
      </c>
      <c r="FXP114" t="s">
        <v>1565</v>
      </c>
      <c r="FXQ114" t="s">
        <v>1565</v>
      </c>
      <c r="FXR114" t="s">
        <v>1565</v>
      </c>
      <c r="FXS114" t="s">
        <v>1565</v>
      </c>
      <c r="FXT114" t="s">
        <v>1565</v>
      </c>
      <c r="FXU114" t="s">
        <v>1565</v>
      </c>
      <c r="FXV114" t="s">
        <v>1565</v>
      </c>
      <c r="FXW114" t="s">
        <v>1565</v>
      </c>
      <c r="FXX114" t="s">
        <v>1565</v>
      </c>
      <c r="FXY114" t="s">
        <v>1565</v>
      </c>
      <c r="FXZ114" t="s">
        <v>1565</v>
      </c>
      <c r="FYA114" t="s">
        <v>1565</v>
      </c>
      <c r="FYB114" t="s">
        <v>1565</v>
      </c>
      <c r="FYC114" t="s">
        <v>1565</v>
      </c>
      <c r="FYD114" t="s">
        <v>1565</v>
      </c>
      <c r="FYE114" t="s">
        <v>1565</v>
      </c>
      <c r="FYF114" t="s">
        <v>1565</v>
      </c>
      <c r="FYG114" t="s">
        <v>1565</v>
      </c>
      <c r="FYH114" t="s">
        <v>1565</v>
      </c>
      <c r="FYI114" t="s">
        <v>1565</v>
      </c>
      <c r="FYJ114" t="s">
        <v>1565</v>
      </c>
      <c r="FYK114" t="s">
        <v>1565</v>
      </c>
      <c r="FYL114" t="s">
        <v>1565</v>
      </c>
      <c r="FYM114" t="s">
        <v>1565</v>
      </c>
      <c r="FYN114" t="s">
        <v>1565</v>
      </c>
      <c r="FYO114" t="s">
        <v>1565</v>
      </c>
      <c r="FYP114" t="s">
        <v>1565</v>
      </c>
      <c r="FYQ114" t="s">
        <v>1565</v>
      </c>
      <c r="FYR114" t="s">
        <v>1565</v>
      </c>
      <c r="FYS114" t="s">
        <v>1565</v>
      </c>
      <c r="FYT114" t="s">
        <v>1565</v>
      </c>
      <c r="FYU114" t="s">
        <v>1565</v>
      </c>
      <c r="FYV114" t="s">
        <v>1565</v>
      </c>
      <c r="FYW114" t="s">
        <v>1565</v>
      </c>
      <c r="FYX114" t="s">
        <v>1565</v>
      </c>
      <c r="FYY114" t="s">
        <v>1565</v>
      </c>
      <c r="FYZ114" t="s">
        <v>1565</v>
      </c>
      <c r="FZA114" t="s">
        <v>1565</v>
      </c>
      <c r="FZB114" t="s">
        <v>1565</v>
      </c>
      <c r="FZC114" t="s">
        <v>1565</v>
      </c>
      <c r="FZD114" t="s">
        <v>1565</v>
      </c>
      <c r="FZE114" t="s">
        <v>1565</v>
      </c>
      <c r="FZF114" t="s">
        <v>1565</v>
      </c>
      <c r="FZG114" t="s">
        <v>1565</v>
      </c>
      <c r="FZH114" t="s">
        <v>1565</v>
      </c>
      <c r="FZI114" t="s">
        <v>1565</v>
      </c>
      <c r="FZJ114" t="s">
        <v>1565</v>
      </c>
      <c r="FZK114" t="s">
        <v>1565</v>
      </c>
      <c r="FZL114" t="s">
        <v>1565</v>
      </c>
      <c r="FZM114" t="s">
        <v>1565</v>
      </c>
      <c r="FZN114" t="s">
        <v>1565</v>
      </c>
      <c r="FZO114" t="s">
        <v>1565</v>
      </c>
      <c r="FZP114" t="s">
        <v>1565</v>
      </c>
      <c r="FZQ114" t="s">
        <v>1565</v>
      </c>
      <c r="FZR114" t="s">
        <v>1565</v>
      </c>
      <c r="FZS114" t="s">
        <v>1565</v>
      </c>
      <c r="FZT114" t="s">
        <v>1565</v>
      </c>
      <c r="FZU114" t="s">
        <v>1565</v>
      </c>
      <c r="FZV114" t="s">
        <v>1565</v>
      </c>
      <c r="FZW114" t="s">
        <v>1565</v>
      </c>
      <c r="FZX114" t="s">
        <v>1565</v>
      </c>
      <c r="FZY114" t="s">
        <v>1565</v>
      </c>
      <c r="FZZ114" t="s">
        <v>1565</v>
      </c>
      <c r="GAA114" t="s">
        <v>1565</v>
      </c>
      <c r="GAB114" t="s">
        <v>1565</v>
      </c>
      <c r="GAC114" t="s">
        <v>1565</v>
      </c>
      <c r="GAD114" t="s">
        <v>1565</v>
      </c>
      <c r="GAE114" t="s">
        <v>1565</v>
      </c>
      <c r="GAF114" t="s">
        <v>1565</v>
      </c>
      <c r="GAG114" t="s">
        <v>1565</v>
      </c>
      <c r="GAH114" t="s">
        <v>1565</v>
      </c>
      <c r="GAI114" t="s">
        <v>1565</v>
      </c>
      <c r="GAJ114" t="s">
        <v>1565</v>
      </c>
      <c r="GAK114" t="s">
        <v>1565</v>
      </c>
      <c r="GAL114" t="s">
        <v>1565</v>
      </c>
      <c r="GAM114" t="s">
        <v>1565</v>
      </c>
      <c r="GAN114" t="s">
        <v>1565</v>
      </c>
      <c r="GAO114" t="s">
        <v>1565</v>
      </c>
      <c r="GAP114" t="s">
        <v>1565</v>
      </c>
      <c r="GAQ114" t="s">
        <v>1565</v>
      </c>
      <c r="GAR114" t="s">
        <v>1565</v>
      </c>
      <c r="GAS114" t="s">
        <v>1565</v>
      </c>
      <c r="GAT114" t="s">
        <v>1565</v>
      </c>
      <c r="GAU114" t="s">
        <v>1565</v>
      </c>
      <c r="GAV114" t="s">
        <v>1565</v>
      </c>
      <c r="GAW114" t="s">
        <v>1565</v>
      </c>
      <c r="GAX114" t="s">
        <v>1565</v>
      </c>
      <c r="GAY114" t="s">
        <v>1565</v>
      </c>
      <c r="GAZ114" t="s">
        <v>1565</v>
      </c>
      <c r="GBA114" t="s">
        <v>1565</v>
      </c>
      <c r="GBB114" t="s">
        <v>1565</v>
      </c>
      <c r="GBC114" t="s">
        <v>1565</v>
      </c>
      <c r="GBD114" t="s">
        <v>1565</v>
      </c>
      <c r="GBE114" t="s">
        <v>1565</v>
      </c>
      <c r="GBF114" t="s">
        <v>1565</v>
      </c>
      <c r="GBG114" t="s">
        <v>1565</v>
      </c>
      <c r="GBH114" t="s">
        <v>1565</v>
      </c>
      <c r="GBI114" t="s">
        <v>1565</v>
      </c>
      <c r="GBJ114" t="s">
        <v>1565</v>
      </c>
      <c r="GBK114" t="s">
        <v>1565</v>
      </c>
      <c r="GBL114" t="s">
        <v>1565</v>
      </c>
      <c r="GBM114" t="s">
        <v>1565</v>
      </c>
      <c r="GBN114" t="s">
        <v>1565</v>
      </c>
      <c r="GBO114" t="s">
        <v>1565</v>
      </c>
      <c r="GBP114" t="s">
        <v>1565</v>
      </c>
      <c r="GBQ114" t="s">
        <v>1565</v>
      </c>
      <c r="GBR114" t="s">
        <v>1565</v>
      </c>
      <c r="GBS114" t="s">
        <v>1565</v>
      </c>
      <c r="GBT114" t="s">
        <v>1565</v>
      </c>
      <c r="GBU114" t="s">
        <v>1565</v>
      </c>
      <c r="GBV114" t="s">
        <v>1565</v>
      </c>
      <c r="GBW114" t="s">
        <v>1565</v>
      </c>
      <c r="GBX114" t="s">
        <v>1565</v>
      </c>
      <c r="GBY114" t="s">
        <v>1565</v>
      </c>
      <c r="GBZ114" t="s">
        <v>1565</v>
      </c>
      <c r="GCA114" t="s">
        <v>1565</v>
      </c>
      <c r="GCB114" t="s">
        <v>1565</v>
      </c>
      <c r="GCC114" t="s">
        <v>1565</v>
      </c>
      <c r="GCD114" t="s">
        <v>1565</v>
      </c>
      <c r="GCE114" t="s">
        <v>1565</v>
      </c>
      <c r="GCF114" t="s">
        <v>1565</v>
      </c>
      <c r="GCG114" t="s">
        <v>1565</v>
      </c>
      <c r="GCH114" t="s">
        <v>1565</v>
      </c>
      <c r="GCI114" t="s">
        <v>1565</v>
      </c>
      <c r="GCJ114" t="s">
        <v>1565</v>
      </c>
      <c r="GCK114" t="s">
        <v>1565</v>
      </c>
      <c r="GCL114" t="s">
        <v>1565</v>
      </c>
      <c r="GCM114" t="s">
        <v>1565</v>
      </c>
      <c r="GCN114" t="s">
        <v>1565</v>
      </c>
      <c r="GCO114" t="s">
        <v>1565</v>
      </c>
      <c r="GCP114" t="s">
        <v>1565</v>
      </c>
      <c r="GCQ114" t="s">
        <v>1565</v>
      </c>
      <c r="GCR114" t="s">
        <v>1565</v>
      </c>
      <c r="GCS114" t="s">
        <v>1565</v>
      </c>
      <c r="GCT114" t="s">
        <v>1565</v>
      </c>
      <c r="GCU114" t="s">
        <v>1565</v>
      </c>
      <c r="GCV114" t="s">
        <v>1565</v>
      </c>
      <c r="GCW114" t="s">
        <v>1565</v>
      </c>
      <c r="GCX114" t="s">
        <v>1565</v>
      </c>
      <c r="GCY114" t="s">
        <v>1565</v>
      </c>
      <c r="GCZ114" t="s">
        <v>1565</v>
      </c>
      <c r="GDA114" t="s">
        <v>1565</v>
      </c>
      <c r="GDB114" t="s">
        <v>1565</v>
      </c>
      <c r="GDC114" t="s">
        <v>1565</v>
      </c>
      <c r="GDD114" t="s">
        <v>1565</v>
      </c>
      <c r="GDE114" t="s">
        <v>1565</v>
      </c>
      <c r="GDF114" t="s">
        <v>1565</v>
      </c>
      <c r="GDG114" t="s">
        <v>1565</v>
      </c>
      <c r="GDH114" t="s">
        <v>1565</v>
      </c>
      <c r="GDI114" t="s">
        <v>1565</v>
      </c>
      <c r="GDJ114" t="s">
        <v>1565</v>
      </c>
      <c r="GDK114" t="s">
        <v>1565</v>
      </c>
      <c r="GDL114" t="s">
        <v>1565</v>
      </c>
      <c r="GDM114" t="s">
        <v>1565</v>
      </c>
      <c r="GDN114" t="s">
        <v>1565</v>
      </c>
      <c r="GDO114" t="s">
        <v>1565</v>
      </c>
      <c r="GDP114" t="s">
        <v>1565</v>
      </c>
      <c r="GDQ114" t="s">
        <v>1565</v>
      </c>
      <c r="GDR114" t="s">
        <v>1565</v>
      </c>
      <c r="GDS114" t="s">
        <v>1565</v>
      </c>
      <c r="GDT114" t="s">
        <v>1565</v>
      </c>
      <c r="GDU114" t="s">
        <v>1565</v>
      </c>
      <c r="GDV114" t="s">
        <v>1565</v>
      </c>
      <c r="GDW114" t="s">
        <v>1565</v>
      </c>
      <c r="GDX114" t="s">
        <v>1565</v>
      </c>
      <c r="GDY114" t="s">
        <v>1565</v>
      </c>
      <c r="GDZ114" t="s">
        <v>1565</v>
      </c>
      <c r="GEA114" t="s">
        <v>1565</v>
      </c>
      <c r="GEB114" t="s">
        <v>1565</v>
      </c>
      <c r="GEC114" t="s">
        <v>1565</v>
      </c>
      <c r="GED114" t="s">
        <v>1565</v>
      </c>
      <c r="GEE114" t="s">
        <v>1565</v>
      </c>
      <c r="GEF114" t="s">
        <v>1565</v>
      </c>
      <c r="GEG114" t="s">
        <v>1565</v>
      </c>
      <c r="GEH114" t="s">
        <v>1565</v>
      </c>
      <c r="GEI114" t="s">
        <v>1565</v>
      </c>
      <c r="GEJ114" t="s">
        <v>1565</v>
      </c>
      <c r="GEK114" t="s">
        <v>1565</v>
      </c>
      <c r="GEL114" t="s">
        <v>1565</v>
      </c>
      <c r="GEM114" t="s">
        <v>1565</v>
      </c>
      <c r="GEN114" t="s">
        <v>1565</v>
      </c>
      <c r="GEO114" t="s">
        <v>1565</v>
      </c>
      <c r="GEP114" t="s">
        <v>1565</v>
      </c>
      <c r="GEQ114" t="s">
        <v>1565</v>
      </c>
      <c r="GER114" t="s">
        <v>1565</v>
      </c>
      <c r="GES114" t="s">
        <v>1565</v>
      </c>
      <c r="GET114" t="s">
        <v>1565</v>
      </c>
      <c r="GEU114" t="s">
        <v>1565</v>
      </c>
      <c r="GEV114" t="s">
        <v>1565</v>
      </c>
      <c r="GEW114" t="s">
        <v>1565</v>
      </c>
      <c r="GEX114" t="s">
        <v>1565</v>
      </c>
      <c r="GEY114" t="s">
        <v>1565</v>
      </c>
      <c r="GEZ114" t="s">
        <v>1565</v>
      </c>
      <c r="GFA114" t="s">
        <v>1565</v>
      </c>
      <c r="GFB114" t="s">
        <v>1565</v>
      </c>
      <c r="GFC114" t="s">
        <v>1565</v>
      </c>
      <c r="GFD114" t="s">
        <v>1565</v>
      </c>
      <c r="GFE114" t="s">
        <v>1565</v>
      </c>
      <c r="GFF114" t="s">
        <v>1565</v>
      </c>
      <c r="GFG114" t="s">
        <v>1565</v>
      </c>
      <c r="GFH114" t="s">
        <v>1565</v>
      </c>
      <c r="GFI114" t="s">
        <v>1565</v>
      </c>
      <c r="GFJ114" t="s">
        <v>1565</v>
      </c>
      <c r="GFK114" t="s">
        <v>1565</v>
      </c>
      <c r="GFL114" t="s">
        <v>1565</v>
      </c>
      <c r="GFM114" t="s">
        <v>1565</v>
      </c>
      <c r="GFN114" t="s">
        <v>1565</v>
      </c>
      <c r="GFO114" t="s">
        <v>1565</v>
      </c>
      <c r="GFP114" t="s">
        <v>1565</v>
      </c>
      <c r="GFQ114" t="s">
        <v>1565</v>
      </c>
      <c r="GFR114" t="s">
        <v>1565</v>
      </c>
      <c r="GFS114" t="s">
        <v>1565</v>
      </c>
      <c r="GFT114" t="s">
        <v>1565</v>
      </c>
      <c r="GFU114" t="s">
        <v>1565</v>
      </c>
      <c r="GFV114" t="s">
        <v>1565</v>
      </c>
      <c r="GFW114" t="s">
        <v>1565</v>
      </c>
      <c r="GFX114" t="s">
        <v>1565</v>
      </c>
      <c r="GFY114" t="s">
        <v>1565</v>
      </c>
      <c r="GFZ114" t="s">
        <v>1565</v>
      </c>
      <c r="GGA114" t="s">
        <v>1565</v>
      </c>
      <c r="GGB114" t="s">
        <v>1565</v>
      </c>
      <c r="GGC114" t="s">
        <v>1565</v>
      </c>
      <c r="GGD114" t="s">
        <v>1565</v>
      </c>
      <c r="GGE114" t="s">
        <v>1565</v>
      </c>
      <c r="GGF114" t="s">
        <v>1565</v>
      </c>
      <c r="GGG114" t="s">
        <v>1565</v>
      </c>
      <c r="GGH114" t="s">
        <v>1565</v>
      </c>
      <c r="GGI114" t="s">
        <v>1565</v>
      </c>
      <c r="GGJ114" t="s">
        <v>1565</v>
      </c>
      <c r="GGK114" t="s">
        <v>1565</v>
      </c>
      <c r="GGL114" t="s">
        <v>1565</v>
      </c>
      <c r="GGM114" t="s">
        <v>1565</v>
      </c>
      <c r="GGN114" t="s">
        <v>1565</v>
      </c>
      <c r="GGO114" t="s">
        <v>1565</v>
      </c>
      <c r="GGP114" t="s">
        <v>1565</v>
      </c>
      <c r="GGQ114" t="s">
        <v>1565</v>
      </c>
      <c r="GGR114" t="s">
        <v>1565</v>
      </c>
      <c r="GGS114" t="s">
        <v>1565</v>
      </c>
      <c r="GGT114" t="s">
        <v>1565</v>
      </c>
      <c r="GGU114" t="s">
        <v>1565</v>
      </c>
      <c r="GGV114" t="s">
        <v>1565</v>
      </c>
      <c r="GGW114" t="s">
        <v>1565</v>
      </c>
      <c r="GGX114" t="s">
        <v>1565</v>
      </c>
      <c r="GGY114" t="s">
        <v>1565</v>
      </c>
      <c r="GGZ114" t="s">
        <v>1565</v>
      </c>
      <c r="GHA114" t="s">
        <v>1565</v>
      </c>
      <c r="GHB114" t="s">
        <v>1565</v>
      </c>
      <c r="GHC114" t="s">
        <v>1565</v>
      </c>
      <c r="GHD114" t="s">
        <v>1565</v>
      </c>
      <c r="GHE114" t="s">
        <v>1565</v>
      </c>
      <c r="GHF114" t="s">
        <v>1565</v>
      </c>
      <c r="GHG114" t="s">
        <v>1565</v>
      </c>
      <c r="GHH114" t="s">
        <v>1565</v>
      </c>
      <c r="GHI114" t="s">
        <v>1565</v>
      </c>
      <c r="GHJ114" t="s">
        <v>1565</v>
      </c>
      <c r="GHK114" t="s">
        <v>1565</v>
      </c>
      <c r="GHL114" t="s">
        <v>1565</v>
      </c>
      <c r="GHM114" t="s">
        <v>1565</v>
      </c>
      <c r="GHN114" t="s">
        <v>1565</v>
      </c>
      <c r="GHO114" t="s">
        <v>1565</v>
      </c>
      <c r="GHP114" t="s">
        <v>1565</v>
      </c>
      <c r="GHQ114" t="s">
        <v>1565</v>
      </c>
      <c r="GHR114" t="s">
        <v>1565</v>
      </c>
      <c r="GHS114" t="s">
        <v>1565</v>
      </c>
      <c r="GHT114" t="s">
        <v>1565</v>
      </c>
      <c r="GHU114" t="s">
        <v>1565</v>
      </c>
      <c r="GHV114" t="s">
        <v>1565</v>
      </c>
      <c r="GHW114" t="s">
        <v>1565</v>
      </c>
      <c r="GHX114" t="s">
        <v>1565</v>
      </c>
      <c r="GHY114" t="s">
        <v>1565</v>
      </c>
      <c r="GHZ114" t="s">
        <v>1565</v>
      </c>
      <c r="GIA114" t="s">
        <v>1565</v>
      </c>
      <c r="GIB114" t="s">
        <v>1565</v>
      </c>
      <c r="GIC114" t="s">
        <v>1565</v>
      </c>
      <c r="GID114" t="s">
        <v>1565</v>
      </c>
      <c r="GIE114" t="s">
        <v>1565</v>
      </c>
      <c r="GIF114" t="s">
        <v>1565</v>
      </c>
      <c r="GIG114" t="s">
        <v>1565</v>
      </c>
      <c r="GIH114" t="s">
        <v>1565</v>
      </c>
      <c r="GII114" t="s">
        <v>1565</v>
      </c>
      <c r="GIJ114" t="s">
        <v>1565</v>
      </c>
      <c r="GIK114" t="s">
        <v>1565</v>
      </c>
      <c r="GIL114" t="s">
        <v>1565</v>
      </c>
      <c r="GIM114" t="s">
        <v>1565</v>
      </c>
      <c r="GIN114" t="s">
        <v>1565</v>
      </c>
      <c r="GIO114" t="s">
        <v>1565</v>
      </c>
      <c r="GIP114" t="s">
        <v>1565</v>
      </c>
      <c r="GIQ114" t="s">
        <v>1565</v>
      </c>
      <c r="GIR114" t="s">
        <v>1565</v>
      </c>
      <c r="GIS114" t="s">
        <v>1565</v>
      </c>
      <c r="GIT114" t="s">
        <v>1565</v>
      </c>
      <c r="GIU114" t="s">
        <v>1565</v>
      </c>
      <c r="GIV114" t="s">
        <v>1565</v>
      </c>
      <c r="GIW114" t="s">
        <v>1565</v>
      </c>
      <c r="GIX114" t="s">
        <v>1565</v>
      </c>
      <c r="GIY114" t="s">
        <v>1565</v>
      </c>
      <c r="GIZ114" t="s">
        <v>1565</v>
      </c>
      <c r="GJA114" t="s">
        <v>1565</v>
      </c>
      <c r="GJB114" t="s">
        <v>1565</v>
      </c>
      <c r="GJC114" t="s">
        <v>1565</v>
      </c>
      <c r="GJD114" t="s">
        <v>1565</v>
      </c>
      <c r="GJE114" t="s">
        <v>1565</v>
      </c>
      <c r="GJF114" t="s">
        <v>1565</v>
      </c>
      <c r="GJG114" t="s">
        <v>1565</v>
      </c>
      <c r="GJH114" t="s">
        <v>1565</v>
      </c>
      <c r="GJI114" t="s">
        <v>1565</v>
      </c>
      <c r="GJJ114" t="s">
        <v>1565</v>
      </c>
      <c r="GJK114" t="s">
        <v>1565</v>
      </c>
      <c r="GJL114" t="s">
        <v>1565</v>
      </c>
      <c r="GJM114" t="s">
        <v>1565</v>
      </c>
      <c r="GJN114" t="s">
        <v>1565</v>
      </c>
      <c r="GJO114" t="s">
        <v>1565</v>
      </c>
      <c r="GJP114" t="s">
        <v>1565</v>
      </c>
      <c r="GJQ114" t="s">
        <v>1565</v>
      </c>
      <c r="GJR114" t="s">
        <v>1565</v>
      </c>
      <c r="GJS114" t="s">
        <v>1565</v>
      </c>
      <c r="GJT114" t="s">
        <v>1565</v>
      </c>
      <c r="GJU114" t="s">
        <v>1565</v>
      </c>
      <c r="GJV114" t="s">
        <v>1565</v>
      </c>
      <c r="GJW114" t="s">
        <v>1565</v>
      </c>
      <c r="GJX114" t="s">
        <v>1565</v>
      </c>
      <c r="GJY114" t="s">
        <v>1565</v>
      </c>
      <c r="GJZ114" t="s">
        <v>1565</v>
      </c>
      <c r="GKA114" t="s">
        <v>1565</v>
      </c>
      <c r="GKB114" t="s">
        <v>1565</v>
      </c>
      <c r="GKC114" t="s">
        <v>1565</v>
      </c>
      <c r="GKD114" t="s">
        <v>1565</v>
      </c>
      <c r="GKE114" t="s">
        <v>1565</v>
      </c>
      <c r="GKF114" t="s">
        <v>1565</v>
      </c>
      <c r="GKG114" t="s">
        <v>1565</v>
      </c>
      <c r="GKH114" t="s">
        <v>1565</v>
      </c>
      <c r="GKI114" t="s">
        <v>1565</v>
      </c>
      <c r="GKJ114" t="s">
        <v>1565</v>
      </c>
      <c r="GKK114" t="s">
        <v>1565</v>
      </c>
      <c r="GKL114" t="s">
        <v>1565</v>
      </c>
      <c r="GKM114" t="s">
        <v>1565</v>
      </c>
      <c r="GKN114" t="s">
        <v>1565</v>
      </c>
      <c r="GKO114" t="s">
        <v>1565</v>
      </c>
      <c r="GKP114" t="s">
        <v>1565</v>
      </c>
      <c r="GKQ114" t="s">
        <v>1565</v>
      </c>
      <c r="GKR114" t="s">
        <v>1565</v>
      </c>
      <c r="GKS114" t="s">
        <v>1565</v>
      </c>
      <c r="GKT114" t="s">
        <v>1565</v>
      </c>
      <c r="GKU114" t="s">
        <v>1565</v>
      </c>
      <c r="GKV114" t="s">
        <v>1565</v>
      </c>
      <c r="GKW114" t="s">
        <v>1565</v>
      </c>
      <c r="GKX114" t="s">
        <v>1565</v>
      </c>
      <c r="GKY114" t="s">
        <v>1565</v>
      </c>
      <c r="GKZ114" t="s">
        <v>1565</v>
      </c>
      <c r="GLA114" t="s">
        <v>1565</v>
      </c>
      <c r="GLB114" t="s">
        <v>1565</v>
      </c>
      <c r="GLC114" t="s">
        <v>1565</v>
      </c>
      <c r="GLD114" t="s">
        <v>1565</v>
      </c>
      <c r="GLE114" t="s">
        <v>1565</v>
      </c>
      <c r="GLF114" t="s">
        <v>1565</v>
      </c>
      <c r="GLG114" t="s">
        <v>1565</v>
      </c>
      <c r="GLH114" t="s">
        <v>1565</v>
      </c>
      <c r="GLI114" t="s">
        <v>1565</v>
      </c>
      <c r="GLJ114" t="s">
        <v>1565</v>
      </c>
      <c r="GLK114" t="s">
        <v>1565</v>
      </c>
      <c r="GLL114" t="s">
        <v>1565</v>
      </c>
      <c r="GLM114" t="s">
        <v>1565</v>
      </c>
      <c r="GLN114" t="s">
        <v>1565</v>
      </c>
      <c r="GLO114" t="s">
        <v>1565</v>
      </c>
      <c r="GLP114" t="s">
        <v>1565</v>
      </c>
      <c r="GLQ114" t="s">
        <v>1565</v>
      </c>
      <c r="GLR114" t="s">
        <v>1565</v>
      </c>
      <c r="GLS114" t="s">
        <v>1565</v>
      </c>
      <c r="GLT114" t="s">
        <v>1565</v>
      </c>
      <c r="GLU114" t="s">
        <v>1565</v>
      </c>
      <c r="GLV114" t="s">
        <v>1565</v>
      </c>
      <c r="GLW114" t="s">
        <v>1565</v>
      </c>
      <c r="GLX114" t="s">
        <v>1565</v>
      </c>
      <c r="GLY114" t="s">
        <v>1565</v>
      </c>
      <c r="GLZ114" t="s">
        <v>1565</v>
      </c>
      <c r="GMA114" t="s">
        <v>1565</v>
      </c>
      <c r="GMB114" t="s">
        <v>1565</v>
      </c>
      <c r="GMC114" t="s">
        <v>1565</v>
      </c>
      <c r="GMD114" t="s">
        <v>1565</v>
      </c>
      <c r="GME114" t="s">
        <v>1565</v>
      </c>
      <c r="GMF114" t="s">
        <v>1565</v>
      </c>
      <c r="GMG114" t="s">
        <v>1565</v>
      </c>
      <c r="GMH114" t="s">
        <v>1565</v>
      </c>
      <c r="GMI114" t="s">
        <v>1565</v>
      </c>
      <c r="GMJ114" t="s">
        <v>1565</v>
      </c>
      <c r="GMK114" t="s">
        <v>1565</v>
      </c>
      <c r="GML114" t="s">
        <v>1565</v>
      </c>
      <c r="GMM114" t="s">
        <v>1565</v>
      </c>
      <c r="GMN114" t="s">
        <v>1565</v>
      </c>
      <c r="GMO114" t="s">
        <v>1565</v>
      </c>
      <c r="GMP114" t="s">
        <v>1565</v>
      </c>
      <c r="GMQ114" t="s">
        <v>1565</v>
      </c>
      <c r="GMR114" t="s">
        <v>1565</v>
      </c>
      <c r="GMS114" t="s">
        <v>1565</v>
      </c>
      <c r="GMT114" t="s">
        <v>1565</v>
      </c>
      <c r="GMU114" t="s">
        <v>1565</v>
      </c>
      <c r="GMV114" t="s">
        <v>1565</v>
      </c>
      <c r="GMW114" t="s">
        <v>1565</v>
      </c>
      <c r="GMX114" t="s">
        <v>1565</v>
      </c>
      <c r="GMY114" t="s">
        <v>1565</v>
      </c>
      <c r="GMZ114" t="s">
        <v>1565</v>
      </c>
      <c r="GNA114" t="s">
        <v>1565</v>
      </c>
      <c r="GNB114" t="s">
        <v>1565</v>
      </c>
      <c r="GNC114" t="s">
        <v>1565</v>
      </c>
      <c r="GND114" t="s">
        <v>1565</v>
      </c>
      <c r="GNE114" t="s">
        <v>1565</v>
      </c>
      <c r="GNF114" t="s">
        <v>1565</v>
      </c>
      <c r="GNG114" t="s">
        <v>1565</v>
      </c>
      <c r="GNH114" t="s">
        <v>1565</v>
      </c>
      <c r="GNI114" t="s">
        <v>1565</v>
      </c>
      <c r="GNJ114" t="s">
        <v>1565</v>
      </c>
      <c r="GNK114" t="s">
        <v>1565</v>
      </c>
      <c r="GNL114" t="s">
        <v>1565</v>
      </c>
      <c r="GNM114" t="s">
        <v>1565</v>
      </c>
      <c r="GNN114" t="s">
        <v>1565</v>
      </c>
      <c r="GNO114" t="s">
        <v>1565</v>
      </c>
      <c r="GNP114" t="s">
        <v>1565</v>
      </c>
      <c r="GNQ114" t="s">
        <v>1565</v>
      </c>
      <c r="GNR114" t="s">
        <v>1565</v>
      </c>
      <c r="GNS114" t="s">
        <v>1565</v>
      </c>
      <c r="GNT114" t="s">
        <v>1565</v>
      </c>
      <c r="GNU114" t="s">
        <v>1565</v>
      </c>
      <c r="GNV114" t="s">
        <v>1565</v>
      </c>
      <c r="GNW114" t="s">
        <v>1565</v>
      </c>
      <c r="GNX114" t="s">
        <v>1565</v>
      </c>
      <c r="GNY114" t="s">
        <v>1565</v>
      </c>
      <c r="GNZ114" t="s">
        <v>1565</v>
      </c>
      <c r="GOA114" t="s">
        <v>1565</v>
      </c>
      <c r="GOB114" t="s">
        <v>1565</v>
      </c>
      <c r="GOC114" t="s">
        <v>1565</v>
      </c>
      <c r="GOD114" t="s">
        <v>1565</v>
      </c>
      <c r="GOE114" t="s">
        <v>1565</v>
      </c>
      <c r="GOF114" t="s">
        <v>1565</v>
      </c>
      <c r="GOG114" t="s">
        <v>1565</v>
      </c>
      <c r="GOH114" t="s">
        <v>1565</v>
      </c>
      <c r="GOI114" t="s">
        <v>1565</v>
      </c>
      <c r="GOJ114" t="s">
        <v>1565</v>
      </c>
      <c r="GOK114" t="s">
        <v>1565</v>
      </c>
      <c r="GOL114" t="s">
        <v>1565</v>
      </c>
      <c r="GOM114" t="s">
        <v>1565</v>
      </c>
      <c r="GON114" t="s">
        <v>1565</v>
      </c>
      <c r="GOO114" t="s">
        <v>1565</v>
      </c>
      <c r="GOP114" t="s">
        <v>1565</v>
      </c>
      <c r="GOQ114" t="s">
        <v>1565</v>
      </c>
      <c r="GOR114" t="s">
        <v>1565</v>
      </c>
      <c r="GOS114" t="s">
        <v>1565</v>
      </c>
      <c r="GOT114" t="s">
        <v>1565</v>
      </c>
      <c r="GOU114" t="s">
        <v>1565</v>
      </c>
      <c r="GOV114" t="s">
        <v>1565</v>
      </c>
      <c r="GOW114" t="s">
        <v>1565</v>
      </c>
      <c r="GOX114" t="s">
        <v>1565</v>
      </c>
      <c r="GOY114" t="s">
        <v>1565</v>
      </c>
      <c r="GOZ114" t="s">
        <v>1565</v>
      </c>
      <c r="GPA114" t="s">
        <v>1565</v>
      </c>
      <c r="GPB114" t="s">
        <v>1565</v>
      </c>
      <c r="GPC114" t="s">
        <v>1565</v>
      </c>
      <c r="GPD114" t="s">
        <v>1565</v>
      </c>
      <c r="GPE114" t="s">
        <v>1565</v>
      </c>
      <c r="GPF114" t="s">
        <v>1565</v>
      </c>
      <c r="GPG114" t="s">
        <v>1565</v>
      </c>
      <c r="GPH114" t="s">
        <v>1565</v>
      </c>
      <c r="GPI114" t="s">
        <v>1565</v>
      </c>
      <c r="GPJ114" t="s">
        <v>1565</v>
      </c>
      <c r="GPK114" t="s">
        <v>1565</v>
      </c>
      <c r="GPL114" t="s">
        <v>1565</v>
      </c>
      <c r="GPM114" t="s">
        <v>1565</v>
      </c>
      <c r="GPN114" t="s">
        <v>1565</v>
      </c>
      <c r="GPO114" t="s">
        <v>1565</v>
      </c>
      <c r="GPP114" t="s">
        <v>1565</v>
      </c>
      <c r="GPQ114" t="s">
        <v>1565</v>
      </c>
      <c r="GPR114" t="s">
        <v>1565</v>
      </c>
      <c r="GPS114" t="s">
        <v>1565</v>
      </c>
      <c r="GPT114" t="s">
        <v>1565</v>
      </c>
      <c r="GPU114" t="s">
        <v>1565</v>
      </c>
      <c r="GPV114" t="s">
        <v>1565</v>
      </c>
      <c r="GPW114" t="s">
        <v>1565</v>
      </c>
      <c r="GPX114" t="s">
        <v>1565</v>
      </c>
      <c r="GPY114" t="s">
        <v>1565</v>
      </c>
      <c r="GPZ114" t="s">
        <v>1565</v>
      </c>
      <c r="GQA114" t="s">
        <v>1565</v>
      </c>
      <c r="GQB114" t="s">
        <v>1565</v>
      </c>
      <c r="GQC114" t="s">
        <v>1565</v>
      </c>
      <c r="GQD114" t="s">
        <v>1565</v>
      </c>
      <c r="GQE114" t="s">
        <v>1565</v>
      </c>
      <c r="GQF114" t="s">
        <v>1565</v>
      </c>
      <c r="GQG114" t="s">
        <v>1565</v>
      </c>
      <c r="GQH114" t="s">
        <v>1565</v>
      </c>
      <c r="GQI114" t="s">
        <v>1565</v>
      </c>
      <c r="GQJ114" t="s">
        <v>1565</v>
      </c>
      <c r="GQK114" t="s">
        <v>1565</v>
      </c>
      <c r="GQL114" t="s">
        <v>1565</v>
      </c>
      <c r="GQM114" t="s">
        <v>1565</v>
      </c>
      <c r="GQN114" t="s">
        <v>1565</v>
      </c>
      <c r="GQO114" t="s">
        <v>1565</v>
      </c>
      <c r="GQP114" t="s">
        <v>1565</v>
      </c>
      <c r="GQQ114" t="s">
        <v>1565</v>
      </c>
      <c r="GQR114" t="s">
        <v>1565</v>
      </c>
      <c r="GQS114" t="s">
        <v>1565</v>
      </c>
      <c r="GQT114" t="s">
        <v>1565</v>
      </c>
      <c r="GQU114" t="s">
        <v>1565</v>
      </c>
      <c r="GQV114" t="s">
        <v>1565</v>
      </c>
      <c r="GQW114" t="s">
        <v>1565</v>
      </c>
      <c r="GQX114" t="s">
        <v>1565</v>
      </c>
      <c r="GQY114" t="s">
        <v>1565</v>
      </c>
      <c r="GQZ114" t="s">
        <v>1565</v>
      </c>
      <c r="GRA114" t="s">
        <v>1565</v>
      </c>
      <c r="GRB114" t="s">
        <v>1565</v>
      </c>
      <c r="GRC114" t="s">
        <v>1565</v>
      </c>
      <c r="GRD114" t="s">
        <v>1565</v>
      </c>
      <c r="GRE114" t="s">
        <v>1565</v>
      </c>
      <c r="GRF114" t="s">
        <v>1565</v>
      </c>
      <c r="GRG114" t="s">
        <v>1565</v>
      </c>
      <c r="GRH114" t="s">
        <v>1565</v>
      </c>
      <c r="GRI114" t="s">
        <v>1565</v>
      </c>
      <c r="GRJ114" t="s">
        <v>1565</v>
      </c>
      <c r="GRK114" t="s">
        <v>1565</v>
      </c>
      <c r="GRL114" t="s">
        <v>1565</v>
      </c>
      <c r="GRM114" t="s">
        <v>1565</v>
      </c>
      <c r="GRN114" t="s">
        <v>1565</v>
      </c>
      <c r="GRO114" t="s">
        <v>1565</v>
      </c>
      <c r="GRP114" t="s">
        <v>1565</v>
      </c>
      <c r="GRQ114" t="s">
        <v>1565</v>
      </c>
      <c r="GRR114" t="s">
        <v>1565</v>
      </c>
      <c r="GRS114" t="s">
        <v>1565</v>
      </c>
      <c r="GRT114" t="s">
        <v>1565</v>
      </c>
      <c r="GRU114" t="s">
        <v>1565</v>
      </c>
      <c r="GRV114" t="s">
        <v>1565</v>
      </c>
      <c r="GRW114" t="s">
        <v>1565</v>
      </c>
      <c r="GRX114" t="s">
        <v>1565</v>
      </c>
      <c r="GRY114" t="s">
        <v>1565</v>
      </c>
      <c r="GRZ114" t="s">
        <v>1565</v>
      </c>
      <c r="GSA114" t="s">
        <v>1565</v>
      </c>
      <c r="GSB114" t="s">
        <v>1565</v>
      </c>
      <c r="GSC114" t="s">
        <v>1565</v>
      </c>
      <c r="GSD114" t="s">
        <v>1565</v>
      </c>
      <c r="GSE114" t="s">
        <v>1565</v>
      </c>
      <c r="GSF114" t="s">
        <v>1565</v>
      </c>
      <c r="GSG114" t="s">
        <v>1565</v>
      </c>
      <c r="GSH114" t="s">
        <v>1565</v>
      </c>
      <c r="GSI114" t="s">
        <v>1565</v>
      </c>
      <c r="GSJ114" t="s">
        <v>1565</v>
      </c>
      <c r="GSK114" t="s">
        <v>1565</v>
      </c>
      <c r="GSL114" t="s">
        <v>1565</v>
      </c>
      <c r="GSM114" t="s">
        <v>1565</v>
      </c>
      <c r="GSN114" t="s">
        <v>1565</v>
      </c>
      <c r="GSO114" t="s">
        <v>1565</v>
      </c>
      <c r="GSP114" t="s">
        <v>1565</v>
      </c>
      <c r="GSQ114" t="s">
        <v>1565</v>
      </c>
      <c r="GSR114" t="s">
        <v>1565</v>
      </c>
      <c r="GSS114" t="s">
        <v>1565</v>
      </c>
      <c r="GST114" t="s">
        <v>1565</v>
      </c>
      <c r="GSU114" t="s">
        <v>1565</v>
      </c>
      <c r="GSV114" t="s">
        <v>1565</v>
      </c>
      <c r="GSW114" t="s">
        <v>1565</v>
      </c>
      <c r="GSX114" t="s">
        <v>1565</v>
      </c>
      <c r="GSY114" t="s">
        <v>1565</v>
      </c>
      <c r="GSZ114" t="s">
        <v>1565</v>
      </c>
      <c r="GTA114" t="s">
        <v>1565</v>
      </c>
      <c r="GTB114" t="s">
        <v>1565</v>
      </c>
      <c r="GTC114" t="s">
        <v>1565</v>
      </c>
      <c r="GTD114" t="s">
        <v>1565</v>
      </c>
      <c r="GTE114" t="s">
        <v>1565</v>
      </c>
      <c r="GTF114" t="s">
        <v>1565</v>
      </c>
      <c r="GTG114" t="s">
        <v>1565</v>
      </c>
      <c r="GTH114" t="s">
        <v>1565</v>
      </c>
      <c r="GTI114" t="s">
        <v>1565</v>
      </c>
      <c r="GTJ114" t="s">
        <v>1565</v>
      </c>
      <c r="GTK114" t="s">
        <v>1565</v>
      </c>
      <c r="GTL114" t="s">
        <v>1565</v>
      </c>
      <c r="GTM114" t="s">
        <v>1565</v>
      </c>
      <c r="GTN114" t="s">
        <v>1565</v>
      </c>
      <c r="GTO114" t="s">
        <v>1565</v>
      </c>
      <c r="GTP114" t="s">
        <v>1565</v>
      </c>
      <c r="GTQ114" t="s">
        <v>1565</v>
      </c>
      <c r="GTR114" t="s">
        <v>1565</v>
      </c>
      <c r="GTS114" t="s">
        <v>1565</v>
      </c>
      <c r="GTT114" t="s">
        <v>1565</v>
      </c>
      <c r="GTU114" t="s">
        <v>1565</v>
      </c>
      <c r="GTV114" t="s">
        <v>1565</v>
      </c>
      <c r="GTW114" t="s">
        <v>1565</v>
      </c>
      <c r="GTX114" t="s">
        <v>1565</v>
      </c>
      <c r="GTY114" t="s">
        <v>1565</v>
      </c>
      <c r="GTZ114" t="s">
        <v>1565</v>
      </c>
      <c r="GUA114" t="s">
        <v>1565</v>
      </c>
      <c r="GUB114" t="s">
        <v>1565</v>
      </c>
      <c r="GUC114" t="s">
        <v>1565</v>
      </c>
      <c r="GUD114" t="s">
        <v>1565</v>
      </c>
      <c r="GUE114" t="s">
        <v>1565</v>
      </c>
      <c r="GUF114" t="s">
        <v>1565</v>
      </c>
      <c r="GUG114" t="s">
        <v>1565</v>
      </c>
      <c r="GUH114" t="s">
        <v>1565</v>
      </c>
      <c r="GUI114" t="s">
        <v>1565</v>
      </c>
      <c r="GUJ114" t="s">
        <v>1565</v>
      </c>
      <c r="GUK114" t="s">
        <v>1565</v>
      </c>
      <c r="GUL114" t="s">
        <v>1565</v>
      </c>
      <c r="GUM114" t="s">
        <v>1565</v>
      </c>
      <c r="GUN114" t="s">
        <v>1565</v>
      </c>
      <c r="GUO114" t="s">
        <v>1565</v>
      </c>
      <c r="GUP114" t="s">
        <v>1565</v>
      </c>
      <c r="GUQ114" t="s">
        <v>1565</v>
      </c>
      <c r="GUR114" t="s">
        <v>1565</v>
      </c>
      <c r="GUS114" t="s">
        <v>1565</v>
      </c>
      <c r="GUT114" t="s">
        <v>1565</v>
      </c>
      <c r="GUU114" t="s">
        <v>1565</v>
      </c>
      <c r="GUV114" t="s">
        <v>1565</v>
      </c>
      <c r="GUW114" t="s">
        <v>1565</v>
      </c>
      <c r="GUX114" t="s">
        <v>1565</v>
      </c>
      <c r="GUY114" t="s">
        <v>1565</v>
      </c>
      <c r="GUZ114" t="s">
        <v>1565</v>
      </c>
      <c r="GVA114" t="s">
        <v>1565</v>
      </c>
      <c r="GVB114" t="s">
        <v>1565</v>
      </c>
      <c r="GVC114" t="s">
        <v>1565</v>
      </c>
      <c r="GVD114" t="s">
        <v>1565</v>
      </c>
      <c r="GVE114" t="s">
        <v>1565</v>
      </c>
      <c r="GVF114" t="s">
        <v>1565</v>
      </c>
      <c r="GVG114" t="s">
        <v>1565</v>
      </c>
      <c r="GVH114" t="s">
        <v>1565</v>
      </c>
      <c r="GVI114" t="s">
        <v>1565</v>
      </c>
      <c r="GVJ114" t="s">
        <v>1565</v>
      </c>
      <c r="GVK114" t="s">
        <v>1565</v>
      </c>
      <c r="GVL114" t="s">
        <v>1565</v>
      </c>
      <c r="GVM114" t="s">
        <v>1565</v>
      </c>
      <c r="GVN114" t="s">
        <v>1565</v>
      </c>
      <c r="GVO114" t="s">
        <v>1565</v>
      </c>
      <c r="GVP114" t="s">
        <v>1565</v>
      </c>
      <c r="GVQ114" t="s">
        <v>1565</v>
      </c>
      <c r="GVR114" t="s">
        <v>1565</v>
      </c>
      <c r="GVS114" t="s">
        <v>1565</v>
      </c>
      <c r="GVT114" t="s">
        <v>1565</v>
      </c>
      <c r="GVU114" t="s">
        <v>1565</v>
      </c>
      <c r="GVV114" t="s">
        <v>1565</v>
      </c>
      <c r="GVW114" t="s">
        <v>1565</v>
      </c>
      <c r="GVX114" t="s">
        <v>1565</v>
      </c>
      <c r="GVY114" t="s">
        <v>1565</v>
      </c>
      <c r="GVZ114" t="s">
        <v>1565</v>
      </c>
      <c r="GWA114" t="s">
        <v>1565</v>
      </c>
      <c r="GWB114" t="s">
        <v>1565</v>
      </c>
      <c r="GWC114" t="s">
        <v>1565</v>
      </c>
      <c r="GWD114" t="s">
        <v>1565</v>
      </c>
      <c r="GWE114" t="s">
        <v>1565</v>
      </c>
      <c r="GWF114" t="s">
        <v>1565</v>
      </c>
      <c r="GWG114" t="s">
        <v>1565</v>
      </c>
      <c r="GWH114" t="s">
        <v>1565</v>
      </c>
      <c r="GWI114" t="s">
        <v>1565</v>
      </c>
      <c r="GWJ114" t="s">
        <v>1565</v>
      </c>
      <c r="GWK114" t="s">
        <v>1565</v>
      </c>
      <c r="GWL114" t="s">
        <v>1565</v>
      </c>
      <c r="GWM114" t="s">
        <v>1565</v>
      </c>
      <c r="GWN114" t="s">
        <v>1565</v>
      </c>
      <c r="GWO114" t="s">
        <v>1565</v>
      </c>
      <c r="GWP114" t="s">
        <v>1565</v>
      </c>
      <c r="GWQ114" t="s">
        <v>1565</v>
      </c>
      <c r="GWR114" t="s">
        <v>1565</v>
      </c>
      <c r="GWS114" t="s">
        <v>1565</v>
      </c>
      <c r="GWT114" t="s">
        <v>1565</v>
      </c>
      <c r="GWU114" t="s">
        <v>1565</v>
      </c>
      <c r="GWV114" t="s">
        <v>1565</v>
      </c>
      <c r="GWW114" t="s">
        <v>1565</v>
      </c>
      <c r="GWX114" t="s">
        <v>1565</v>
      </c>
      <c r="GWY114" t="s">
        <v>1565</v>
      </c>
      <c r="GWZ114" t="s">
        <v>1565</v>
      </c>
      <c r="GXA114" t="s">
        <v>1565</v>
      </c>
      <c r="GXB114" t="s">
        <v>1565</v>
      </c>
      <c r="GXC114" t="s">
        <v>1565</v>
      </c>
      <c r="GXD114" t="s">
        <v>1565</v>
      </c>
      <c r="GXE114" t="s">
        <v>1565</v>
      </c>
      <c r="GXF114" t="s">
        <v>1565</v>
      </c>
      <c r="GXG114" t="s">
        <v>1565</v>
      </c>
      <c r="GXH114" t="s">
        <v>1565</v>
      </c>
      <c r="GXI114" t="s">
        <v>1565</v>
      </c>
      <c r="GXJ114" t="s">
        <v>1565</v>
      </c>
      <c r="GXK114" t="s">
        <v>1565</v>
      </c>
      <c r="GXL114" t="s">
        <v>1565</v>
      </c>
      <c r="GXM114" t="s">
        <v>1565</v>
      </c>
      <c r="GXN114" t="s">
        <v>1565</v>
      </c>
      <c r="GXO114" t="s">
        <v>1565</v>
      </c>
      <c r="GXP114" t="s">
        <v>1565</v>
      </c>
      <c r="GXQ114" t="s">
        <v>1565</v>
      </c>
      <c r="GXR114" t="s">
        <v>1565</v>
      </c>
      <c r="GXS114" t="s">
        <v>1565</v>
      </c>
      <c r="GXT114" t="s">
        <v>1565</v>
      </c>
      <c r="GXU114" t="s">
        <v>1565</v>
      </c>
      <c r="GXV114" t="s">
        <v>1565</v>
      </c>
      <c r="GXW114" t="s">
        <v>1565</v>
      </c>
      <c r="GXX114" t="s">
        <v>1565</v>
      </c>
      <c r="GXY114" t="s">
        <v>1565</v>
      </c>
      <c r="GXZ114" t="s">
        <v>1565</v>
      </c>
      <c r="GYA114" t="s">
        <v>1565</v>
      </c>
      <c r="GYB114" t="s">
        <v>1565</v>
      </c>
      <c r="GYC114" t="s">
        <v>1565</v>
      </c>
      <c r="GYD114" t="s">
        <v>1565</v>
      </c>
      <c r="GYE114" t="s">
        <v>1565</v>
      </c>
      <c r="GYF114" t="s">
        <v>1565</v>
      </c>
      <c r="GYG114" t="s">
        <v>1565</v>
      </c>
      <c r="GYH114" t="s">
        <v>1565</v>
      </c>
      <c r="GYI114" t="s">
        <v>1565</v>
      </c>
      <c r="GYJ114" t="s">
        <v>1565</v>
      </c>
      <c r="GYK114" t="s">
        <v>1565</v>
      </c>
      <c r="GYL114" t="s">
        <v>1565</v>
      </c>
      <c r="GYM114" t="s">
        <v>1565</v>
      </c>
      <c r="GYN114" t="s">
        <v>1565</v>
      </c>
      <c r="GYO114" t="s">
        <v>1565</v>
      </c>
      <c r="GYP114" t="s">
        <v>1565</v>
      </c>
      <c r="GYQ114" t="s">
        <v>1565</v>
      </c>
      <c r="GYR114" t="s">
        <v>1565</v>
      </c>
      <c r="GYS114" t="s">
        <v>1565</v>
      </c>
      <c r="GYT114" t="s">
        <v>1565</v>
      </c>
      <c r="GYU114" t="s">
        <v>1565</v>
      </c>
      <c r="GYV114" t="s">
        <v>1565</v>
      </c>
      <c r="GYW114" t="s">
        <v>1565</v>
      </c>
      <c r="GYX114" t="s">
        <v>1565</v>
      </c>
      <c r="GYY114" t="s">
        <v>1565</v>
      </c>
      <c r="GYZ114" t="s">
        <v>1565</v>
      </c>
      <c r="GZA114" t="s">
        <v>1565</v>
      </c>
      <c r="GZB114" t="s">
        <v>1565</v>
      </c>
      <c r="GZC114" t="s">
        <v>1565</v>
      </c>
      <c r="GZD114" t="s">
        <v>1565</v>
      </c>
      <c r="GZE114" t="s">
        <v>1565</v>
      </c>
      <c r="GZF114" t="s">
        <v>1565</v>
      </c>
      <c r="GZG114" t="s">
        <v>1565</v>
      </c>
      <c r="GZH114" t="s">
        <v>1565</v>
      </c>
      <c r="GZI114" t="s">
        <v>1565</v>
      </c>
      <c r="GZJ114" t="s">
        <v>1565</v>
      </c>
      <c r="GZK114" t="s">
        <v>1565</v>
      </c>
      <c r="GZL114" t="s">
        <v>1565</v>
      </c>
      <c r="GZM114" t="s">
        <v>1565</v>
      </c>
      <c r="GZN114" t="s">
        <v>1565</v>
      </c>
      <c r="GZO114" t="s">
        <v>1565</v>
      </c>
      <c r="GZP114" t="s">
        <v>1565</v>
      </c>
      <c r="GZQ114" t="s">
        <v>1565</v>
      </c>
      <c r="GZR114" t="s">
        <v>1565</v>
      </c>
      <c r="GZS114" t="s">
        <v>1565</v>
      </c>
      <c r="GZT114" t="s">
        <v>1565</v>
      </c>
      <c r="GZU114" t="s">
        <v>1565</v>
      </c>
      <c r="GZV114" t="s">
        <v>1565</v>
      </c>
      <c r="GZW114" t="s">
        <v>1565</v>
      </c>
      <c r="GZX114" t="s">
        <v>1565</v>
      </c>
      <c r="GZY114" t="s">
        <v>1565</v>
      </c>
      <c r="GZZ114" t="s">
        <v>1565</v>
      </c>
      <c r="HAA114" t="s">
        <v>1565</v>
      </c>
      <c r="HAB114" t="s">
        <v>1565</v>
      </c>
      <c r="HAC114" t="s">
        <v>1565</v>
      </c>
      <c r="HAD114" t="s">
        <v>1565</v>
      </c>
      <c r="HAE114" t="s">
        <v>1565</v>
      </c>
      <c r="HAF114" t="s">
        <v>1565</v>
      </c>
      <c r="HAG114" t="s">
        <v>1565</v>
      </c>
      <c r="HAH114" t="s">
        <v>1565</v>
      </c>
      <c r="HAI114" t="s">
        <v>1565</v>
      </c>
      <c r="HAJ114" t="s">
        <v>1565</v>
      </c>
      <c r="HAK114" t="s">
        <v>1565</v>
      </c>
      <c r="HAL114" t="s">
        <v>1565</v>
      </c>
      <c r="HAM114" t="s">
        <v>1565</v>
      </c>
      <c r="HAN114" t="s">
        <v>1565</v>
      </c>
      <c r="HAO114" t="s">
        <v>1565</v>
      </c>
      <c r="HAP114" t="s">
        <v>1565</v>
      </c>
      <c r="HAQ114" t="s">
        <v>1565</v>
      </c>
      <c r="HAR114" t="s">
        <v>1565</v>
      </c>
      <c r="HAS114" t="s">
        <v>1565</v>
      </c>
      <c r="HAT114" t="s">
        <v>1565</v>
      </c>
      <c r="HAU114" t="s">
        <v>1565</v>
      </c>
      <c r="HAV114" t="s">
        <v>1565</v>
      </c>
      <c r="HAW114" t="s">
        <v>1565</v>
      </c>
      <c r="HAX114" t="s">
        <v>1565</v>
      </c>
      <c r="HAY114" t="s">
        <v>1565</v>
      </c>
      <c r="HAZ114" t="s">
        <v>1565</v>
      </c>
      <c r="HBA114" t="s">
        <v>1565</v>
      </c>
      <c r="HBB114" t="s">
        <v>1565</v>
      </c>
      <c r="HBC114" t="s">
        <v>1565</v>
      </c>
      <c r="HBD114" t="s">
        <v>1565</v>
      </c>
      <c r="HBE114" t="s">
        <v>1565</v>
      </c>
      <c r="HBF114" t="s">
        <v>1565</v>
      </c>
      <c r="HBG114" t="s">
        <v>1565</v>
      </c>
      <c r="HBH114" t="s">
        <v>1565</v>
      </c>
      <c r="HBI114" t="s">
        <v>1565</v>
      </c>
      <c r="HBJ114" t="s">
        <v>1565</v>
      </c>
      <c r="HBK114" t="s">
        <v>1565</v>
      </c>
      <c r="HBL114" t="s">
        <v>1565</v>
      </c>
      <c r="HBM114" t="s">
        <v>1565</v>
      </c>
      <c r="HBN114" t="s">
        <v>1565</v>
      </c>
      <c r="HBO114" t="s">
        <v>1565</v>
      </c>
      <c r="HBP114" t="s">
        <v>1565</v>
      </c>
      <c r="HBQ114" t="s">
        <v>1565</v>
      </c>
      <c r="HBR114" t="s">
        <v>1565</v>
      </c>
      <c r="HBS114" t="s">
        <v>1565</v>
      </c>
      <c r="HBT114" t="s">
        <v>1565</v>
      </c>
      <c r="HBU114" t="s">
        <v>1565</v>
      </c>
      <c r="HBV114" t="s">
        <v>1565</v>
      </c>
      <c r="HBW114" t="s">
        <v>1565</v>
      </c>
      <c r="HBX114" t="s">
        <v>1565</v>
      </c>
      <c r="HBY114" t="s">
        <v>1565</v>
      </c>
      <c r="HBZ114" t="s">
        <v>1565</v>
      </c>
      <c r="HCA114" t="s">
        <v>1565</v>
      </c>
      <c r="HCB114" t="s">
        <v>1565</v>
      </c>
      <c r="HCC114" t="s">
        <v>1565</v>
      </c>
      <c r="HCD114" t="s">
        <v>1565</v>
      </c>
      <c r="HCE114" t="s">
        <v>1565</v>
      </c>
      <c r="HCF114" t="s">
        <v>1565</v>
      </c>
      <c r="HCG114" t="s">
        <v>1565</v>
      </c>
      <c r="HCH114" t="s">
        <v>1565</v>
      </c>
      <c r="HCI114" t="s">
        <v>1565</v>
      </c>
      <c r="HCJ114" t="s">
        <v>1565</v>
      </c>
      <c r="HCK114" t="s">
        <v>1565</v>
      </c>
      <c r="HCL114" t="s">
        <v>1565</v>
      </c>
      <c r="HCM114" t="s">
        <v>1565</v>
      </c>
      <c r="HCN114" t="s">
        <v>1565</v>
      </c>
      <c r="HCO114" t="s">
        <v>1565</v>
      </c>
      <c r="HCP114" t="s">
        <v>1565</v>
      </c>
      <c r="HCQ114" t="s">
        <v>1565</v>
      </c>
      <c r="HCR114" t="s">
        <v>1565</v>
      </c>
      <c r="HCS114" t="s">
        <v>1565</v>
      </c>
      <c r="HCT114" t="s">
        <v>1565</v>
      </c>
      <c r="HCU114" t="s">
        <v>1565</v>
      </c>
      <c r="HCV114" t="s">
        <v>1565</v>
      </c>
      <c r="HCW114" t="s">
        <v>1565</v>
      </c>
      <c r="HCX114" t="s">
        <v>1565</v>
      </c>
      <c r="HCY114" t="s">
        <v>1565</v>
      </c>
      <c r="HCZ114" t="s">
        <v>1565</v>
      </c>
      <c r="HDA114" t="s">
        <v>1565</v>
      </c>
      <c r="HDB114" t="s">
        <v>1565</v>
      </c>
      <c r="HDC114" t="s">
        <v>1565</v>
      </c>
      <c r="HDD114" t="s">
        <v>1565</v>
      </c>
      <c r="HDE114" t="s">
        <v>1565</v>
      </c>
      <c r="HDF114" t="s">
        <v>1565</v>
      </c>
      <c r="HDG114" t="s">
        <v>1565</v>
      </c>
      <c r="HDH114" t="s">
        <v>1565</v>
      </c>
      <c r="HDI114" t="s">
        <v>1565</v>
      </c>
      <c r="HDJ114" t="s">
        <v>1565</v>
      </c>
      <c r="HDK114" t="s">
        <v>1565</v>
      </c>
      <c r="HDL114" t="s">
        <v>1565</v>
      </c>
      <c r="HDM114" t="s">
        <v>1565</v>
      </c>
      <c r="HDN114" t="s">
        <v>1565</v>
      </c>
      <c r="HDO114" t="s">
        <v>1565</v>
      </c>
      <c r="HDP114" t="s">
        <v>1565</v>
      </c>
      <c r="HDQ114" t="s">
        <v>1565</v>
      </c>
      <c r="HDR114" t="s">
        <v>1565</v>
      </c>
      <c r="HDS114" t="s">
        <v>1565</v>
      </c>
      <c r="HDT114" t="s">
        <v>1565</v>
      </c>
      <c r="HDU114" t="s">
        <v>1565</v>
      </c>
      <c r="HDV114" t="s">
        <v>1565</v>
      </c>
      <c r="HDW114" t="s">
        <v>1565</v>
      </c>
      <c r="HDX114" t="s">
        <v>1565</v>
      </c>
      <c r="HDY114" t="s">
        <v>1565</v>
      </c>
      <c r="HDZ114" t="s">
        <v>1565</v>
      </c>
      <c r="HEA114" t="s">
        <v>1565</v>
      </c>
      <c r="HEB114" t="s">
        <v>1565</v>
      </c>
      <c r="HEC114" t="s">
        <v>1565</v>
      </c>
      <c r="HED114" t="s">
        <v>1565</v>
      </c>
      <c r="HEE114" t="s">
        <v>1565</v>
      </c>
      <c r="HEF114" t="s">
        <v>1565</v>
      </c>
      <c r="HEG114" t="s">
        <v>1565</v>
      </c>
      <c r="HEH114" t="s">
        <v>1565</v>
      </c>
      <c r="HEI114" t="s">
        <v>1565</v>
      </c>
      <c r="HEJ114" t="s">
        <v>1565</v>
      </c>
      <c r="HEK114" t="s">
        <v>1565</v>
      </c>
      <c r="HEL114" t="s">
        <v>1565</v>
      </c>
      <c r="HEM114" t="s">
        <v>1565</v>
      </c>
      <c r="HEN114" t="s">
        <v>1565</v>
      </c>
      <c r="HEO114" t="s">
        <v>1565</v>
      </c>
      <c r="HEP114" t="s">
        <v>1565</v>
      </c>
      <c r="HEQ114" t="s">
        <v>1565</v>
      </c>
      <c r="HER114" t="s">
        <v>1565</v>
      </c>
      <c r="HES114" t="s">
        <v>1565</v>
      </c>
      <c r="HET114" t="s">
        <v>1565</v>
      </c>
      <c r="HEU114" t="s">
        <v>1565</v>
      </c>
      <c r="HEV114" t="s">
        <v>1565</v>
      </c>
      <c r="HEW114" t="s">
        <v>1565</v>
      </c>
      <c r="HEX114" t="s">
        <v>1565</v>
      </c>
      <c r="HEY114" t="s">
        <v>1565</v>
      </c>
      <c r="HEZ114" t="s">
        <v>1565</v>
      </c>
      <c r="HFA114" t="s">
        <v>1565</v>
      </c>
      <c r="HFB114" t="s">
        <v>1565</v>
      </c>
      <c r="HFC114" t="s">
        <v>1565</v>
      </c>
      <c r="HFD114" t="s">
        <v>1565</v>
      </c>
      <c r="HFE114" t="s">
        <v>1565</v>
      </c>
      <c r="HFF114" t="s">
        <v>1565</v>
      </c>
      <c r="HFG114" t="s">
        <v>1565</v>
      </c>
      <c r="HFH114" t="s">
        <v>1565</v>
      </c>
      <c r="HFI114" t="s">
        <v>1565</v>
      </c>
      <c r="HFJ114" t="s">
        <v>1565</v>
      </c>
      <c r="HFK114" t="s">
        <v>1565</v>
      </c>
      <c r="HFL114" t="s">
        <v>1565</v>
      </c>
      <c r="HFM114" t="s">
        <v>1565</v>
      </c>
      <c r="HFN114" t="s">
        <v>1565</v>
      </c>
      <c r="HFO114" t="s">
        <v>1565</v>
      </c>
      <c r="HFP114" t="s">
        <v>1565</v>
      </c>
      <c r="HFQ114" t="s">
        <v>1565</v>
      </c>
      <c r="HFR114" t="s">
        <v>1565</v>
      </c>
      <c r="HFS114" t="s">
        <v>1565</v>
      </c>
      <c r="HFT114" t="s">
        <v>1565</v>
      </c>
      <c r="HFU114" t="s">
        <v>1565</v>
      </c>
      <c r="HFV114" t="s">
        <v>1565</v>
      </c>
      <c r="HFW114" t="s">
        <v>1565</v>
      </c>
      <c r="HFX114" t="s">
        <v>1565</v>
      </c>
      <c r="HFY114" t="s">
        <v>1565</v>
      </c>
      <c r="HFZ114" t="s">
        <v>1565</v>
      </c>
      <c r="HGA114" t="s">
        <v>1565</v>
      </c>
      <c r="HGB114" t="s">
        <v>1565</v>
      </c>
      <c r="HGC114" t="s">
        <v>1565</v>
      </c>
      <c r="HGD114" t="s">
        <v>1565</v>
      </c>
      <c r="HGE114" t="s">
        <v>1565</v>
      </c>
      <c r="HGF114" t="s">
        <v>1565</v>
      </c>
      <c r="HGG114" t="s">
        <v>1565</v>
      </c>
      <c r="HGH114" t="s">
        <v>1565</v>
      </c>
      <c r="HGI114" t="s">
        <v>1565</v>
      </c>
      <c r="HGJ114" t="s">
        <v>1565</v>
      </c>
      <c r="HGK114" t="s">
        <v>1565</v>
      </c>
      <c r="HGL114" t="s">
        <v>1565</v>
      </c>
      <c r="HGM114" t="s">
        <v>1565</v>
      </c>
      <c r="HGN114" t="s">
        <v>1565</v>
      </c>
      <c r="HGO114" t="s">
        <v>1565</v>
      </c>
      <c r="HGP114" t="s">
        <v>1565</v>
      </c>
      <c r="HGQ114" t="s">
        <v>1565</v>
      </c>
      <c r="HGR114" t="s">
        <v>1565</v>
      </c>
      <c r="HGS114" t="s">
        <v>1565</v>
      </c>
      <c r="HGT114" t="s">
        <v>1565</v>
      </c>
      <c r="HGU114" t="s">
        <v>1565</v>
      </c>
      <c r="HGV114" t="s">
        <v>1565</v>
      </c>
      <c r="HGW114" t="s">
        <v>1565</v>
      </c>
      <c r="HGX114" t="s">
        <v>1565</v>
      </c>
      <c r="HGY114" t="s">
        <v>1565</v>
      </c>
      <c r="HGZ114" t="s">
        <v>1565</v>
      </c>
      <c r="HHA114" t="s">
        <v>1565</v>
      </c>
      <c r="HHB114" t="s">
        <v>1565</v>
      </c>
      <c r="HHC114" t="s">
        <v>1565</v>
      </c>
      <c r="HHD114" t="s">
        <v>1565</v>
      </c>
      <c r="HHE114" t="s">
        <v>1565</v>
      </c>
      <c r="HHF114" t="s">
        <v>1565</v>
      </c>
      <c r="HHG114" t="s">
        <v>1565</v>
      </c>
      <c r="HHH114" t="s">
        <v>1565</v>
      </c>
      <c r="HHI114" t="s">
        <v>1565</v>
      </c>
      <c r="HHJ114" t="s">
        <v>1565</v>
      </c>
      <c r="HHK114" t="s">
        <v>1565</v>
      </c>
      <c r="HHL114" t="s">
        <v>1565</v>
      </c>
      <c r="HHM114" t="s">
        <v>1565</v>
      </c>
      <c r="HHN114" t="s">
        <v>1565</v>
      </c>
      <c r="HHO114" t="s">
        <v>1565</v>
      </c>
      <c r="HHP114" t="s">
        <v>1565</v>
      </c>
      <c r="HHQ114" t="s">
        <v>1565</v>
      </c>
      <c r="HHR114" t="s">
        <v>1565</v>
      </c>
      <c r="HHS114" t="s">
        <v>1565</v>
      </c>
      <c r="HHT114" t="s">
        <v>1565</v>
      </c>
      <c r="HHU114" t="s">
        <v>1565</v>
      </c>
      <c r="HHV114" t="s">
        <v>1565</v>
      </c>
      <c r="HHW114" t="s">
        <v>1565</v>
      </c>
      <c r="HHX114" t="s">
        <v>1565</v>
      </c>
      <c r="HHY114" t="s">
        <v>1565</v>
      </c>
      <c r="HHZ114" t="s">
        <v>1565</v>
      </c>
      <c r="HIA114" t="s">
        <v>1565</v>
      </c>
      <c r="HIB114" t="s">
        <v>1565</v>
      </c>
      <c r="HIC114" t="s">
        <v>1565</v>
      </c>
      <c r="HID114" t="s">
        <v>1565</v>
      </c>
      <c r="HIE114" t="s">
        <v>1565</v>
      </c>
      <c r="HIF114" t="s">
        <v>1565</v>
      </c>
      <c r="HIG114" t="s">
        <v>1565</v>
      </c>
      <c r="HIH114" t="s">
        <v>1565</v>
      </c>
      <c r="HII114" t="s">
        <v>1565</v>
      </c>
      <c r="HIJ114" t="s">
        <v>1565</v>
      </c>
      <c r="HIK114" t="s">
        <v>1565</v>
      </c>
      <c r="HIL114" t="s">
        <v>1565</v>
      </c>
      <c r="HIM114" t="s">
        <v>1565</v>
      </c>
      <c r="HIN114" t="s">
        <v>1565</v>
      </c>
      <c r="HIO114" t="s">
        <v>1565</v>
      </c>
      <c r="HIP114" t="s">
        <v>1565</v>
      </c>
      <c r="HIQ114" t="s">
        <v>1565</v>
      </c>
      <c r="HIR114" t="s">
        <v>1565</v>
      </c>
      <c r="HIS114" t="s">
        <v>1565</v>
      </c>
      <c r="HIT114" t="s">
        <v>1565</v>
      </c>
      <c r="HIU114" t="s">
        <v>1565</v>
      </c>
      <c r="HIV114" t="s">
        <v>1565</v>
      </c>
      <c r="HIW114" t="s">
        <v>1565</v>
      </c>
      <c r="HIX114" t="s">
        <v>1565</v>
      </c>
      <c r="HIY114" t="s">
        <v>1565</v>
      </c>
      <c r="HIZ114" t="s">
        <v>1565</v>
      </c>
      <c r="HJA114" t="s">
        <v>1565</v>
      </c>
      <c r="HJB114" t="s">
        <v>1565</v>
      </c>
      <c r="HJC114" t="s">
        <v>1565</v>
      </c>
      <c r="HJD114" t="s">
        <v>1565</v>
      </c>
      <c r="HJE114" t="s">
        <v>1565</v>
      </c>
      <c r="HJF114" t="s">
        <v>1565</v>
      </c>
      <c r="HJG114" t="s">
        <v>1565</v>
      </c>
      <c r="HJH114" t="s">
        <v>1565</v>
      </c>
      <c r="HJI114" t="s">
        <v>1565</v>
      </c>
      <c r="HJJ114" t="s">
        <v>1565</v>
      </c>
      <c r="HJK114" t="s">
        <v>1565</v>
      </c>
      <c r="HJL114" t="s">
        <v>1565</v>
      </c>
      <c r="HJM114" t="s">
        <v>1565</v>
      </c>
      <c r="HJN114" t="s">
        <v>1565</v>
      </c>
      <c r="HJO114" t="s">
        <v>1565</v>
      </c>
      <c r="HJP114" t="s">
        <v>1565</v>
      </c>
      <c r="HJQ114" t="s">
        <v>1565</v>
      </c>
      <c r="HJR114" t="s">
        <v>1565</v>
      </c>
      <c r="HJS114" t="s">
        <v>1565</v>
      </c>
      <c r="HJT114" t="s">
        <v>1565</v>
      </c>
      <c r="HJU114" t="s">
        <v>1565</v>
      </c>
      <c r="HJV114" t="s">
        <v>1565</v>
      </c>
      <c r="HJW114" t="s">
        <v>1565</v>
      </c>
      <c r="HJX114" t="s">
        <v>1565</v>
      </c>
      <c r="HJY114" t="s">
        <v>1565</v>
      </c>
      <c r="HJZ114" t="s">
        <v>1565</v>
      </c>
      <c r="HKA114" t="s">
        <v>1565</v>
      </c>
      <c r="HKB114" t="s">
        <v>1565</v>
      </c>
      <c r="HKC114" t="s">
        <v>1565</v>
      </c>
      <c r="HKD114" t="s">
        <v>1565</v>
      </c>
      <c r="HKE114" t="s">
        <v>1565</v>
      </c>
      <c r="HKF114" t="s">
        <v>1565</v>
      </c>
      <c r="HKG114" t="s">
        <v>1565</v>
      </c>
      <c r="HKH114" t="s">
        <v>1565</v>
      </c>
      <c r="HKI114" t="s">
        <v>1565</v>
      </c>
      <c r="HKJ114" t="s">
        <v>1565</v>
      </c>
      <c r="HKK114" t="s">
        <v>1565</v>
      </c>
      <c r="HKL114" t="s">
        <v>1565</v>
      </c>
      <c r="HKM114" t="s">
        <v>1565</v>
      </c>
      <c r="HKN114" t="s">
        <v>1565</v>
      </c>
      <c r="HKO114" t="s">
        <v>1565</v>
      </c>
      <c r="HKP114" t="s">
        <v>1565</v>
      </c>
      <c r="HKQ114" t="s">
        <v>1565</v>
      </c>
      <c r="HKR114" t="s">
        <v>1565</v>
      </c>
      <c r="HKS114" t="s">
        <v>1565</v>
      </c>
      <c r="HKT114" t="s">
        <v>1565</v>
      </c>
      <c r="HKU114" t="s">
        <v>1565</v>
      </c>
      <c r="HKV114" t="s">
        <v>1565</v>
      </c>
      <c r="HKW114" t="s">
        <v>1565</v>
      </c>
      <c r="HKX114" t="s">
        <v>1565</v>
      </c>
      <c r="HKY114" t="s">
        <v>1565</v>
      </c>
      <c r="HKZ114" t="s">
        <v>1565</v>
      </c>
      <c r="HLA114" t="s">
        <v>1565</v>
      </c>
      <c r="HLB114" t="s">
        <v>1565</v>
      </c>
      <c r="HLC114" t="s">
        <v>1565</v>
      </c>
      <c r="HLD114" t="s">
        <v>1565</v>
      </c>
      <c r="HLE114" t="s">
        <v>1565</v>
      </c>
      <c r="HLF114" t="s">
        <v>1565</v>
      </c>
      <c r="HLG114" t="s">
        <v>1565</v>
      </c>
      <c r="HLH114" t="s">
        <v>1565</v>
      </c>
      <c r="HLI114" t="s">
        <v>1565</v>
      </c>
      <c r="HLJ114" t="s">
        <v>1565</v>
      </c>
      <c r="HLK114" t="s">
        <v>1565</v>
      </c>
      <c r="HLL114" t="s">
        <v>1565</v>
      </c>
      <c r="HLM114" t="s">
        <v>1565</v>
      </c>
      <c r="HLN114" t="s">
        <v>1565</v>
      </c>
      <c r="HLO114" t="s">
        <v>1565</v>
      </c>
      <c r="HLP114" t="s">
        <v>1565</v>
      </c>
      <c r="HLQ114" t="s">
        <v>1565</v>
      </c>
      <c r="HLR114" t="s">
        <v>1565</v>
      </c>
      <c r="HLS114" t="s">
        <v>1565</v>
      </c>
      <c r="HLT114" t="s">
        <v>1565</v>
      </c>
      <c r="HLU114" t="s">
        <v>1565</v>
      </c>
      <c r="HLV114" t="s">
        <v>1565</v>
      </c>
      <c r="HLW114" t="s">
        <v>1565</v>
      </c>
      <c r="HLX114" t="s">
        <v>1565</v>
      </c>
      <c r="HLY114" t="s">
        <v>1565</v>
      </c>
      <c r="HLZ114" t="s">
        <v>1565</v>
      </c>
      <c r="HMA114" t="s">
        <v>1565</v>
      </c>
      <c r="HMB114" t="s">
        <v>1565</v>
      </c>
      <c r="HMC114" t="s">
        <v>1565</v>
      </c>
      <c r="HMD114" t="s">
        <v>1565</v>
      </c>
      <c r="HME114" t="s">
        <v>1565</v>
      </c>
      <c r="HMF114" t="s">
        <v>1565</v>
      </c>
      <c r="HMG114" t="s">
        <v>1565</v>
      </c>
      <c r="HMH114" t="s">
        <v>1565</v>
      </c>
      <c r="HMI114" t="s">
        <v>1565</v>
      </c>
      <c r="HMJ114" t="s">
        <v>1565</v>
      </c>
      <c r="HMK114" t="s">
        <v>1565</v>
      </c>
      <c r="HML114" t="s">
        <v>1565</v>
      </c>
      <c r="HMM114" t="s">
        <v>1565</v>
      </c>
      <c r="HMN114" t="s">
        <v>1565</v>
      </c>
      <c r="HMO114" t="s">
        <v>1565</v>
      </c>
      <c r="HMP114" t="s">
        <v>1565</v>
      </c>
      <c r="HMQ114" t="s">
        <v>1565</v>
      </c>
      <c r="HMR114" t="s">
        <v>1565</v>
      </c>
      <c r="HMS114" t="s">
        <v>1565</v>
      </c>
      <c r="HMT114" t="s">
        <v>1565</v>
      </c>
      <c r="HMU114" t="s">
        <v>1565</v>
      </c>
      <c r="HMV114" t="s">
        <v>1565</v>
      </c>
      <c r="HMW114" t="s">
        <v>1565</v>
      </c>
      <c r="HMX114" t="s">
        <v>1565</v>
      </c>
      <c r="HMY114" t="s">
        <v>1565</v>
      </c>
      <c r="HMZ114" t="s">
        <v>1565</v>
      </c>
      <c r="HNA114" t="s">
        <v>1565</v>
      </c>
      <c r="HNB114" t="s">
        <v>1565</v>
      </c>
      <c r="HNC114" t="s">
        <v>1565</v>
      </c>
      <c r="HND114" t="s">
        <v>1565</v>
      </c>
      <c r="HNE114" t="s">
        <v>1565</v>
      </c>
      <c r="HNF114" t="s">
        <v>1565</v>
      </c>
      <c r="HNG114" t="s">
        <v>1565</v>
      </c>
      <c r="HNH114" t="s">
        <v>1565</v>
      </c>
      <c r="HNI114" t="s">
        <v>1565</v>
      </c>
      <c r="HNJ114" t="s">
        <v>1565</v>
      </c>
      <c r="HNK114" t="s">
        <v>1565</v>
      </c>
      <c r="HNL114" t="s">
        <v>1565</v>
      </c>
      <c r="HNM114" t="s">
        <v>1565</v>
      </c>
      <c r="HNN114" t="s">
        <v>1565</v>
      </c>
      <c r="HNO114" t="s">
        <v>1565</v>
      </c>
      <c r="HNP114" t="s">
        <v>1565</v>
      </c>
      <c r="HNQ114" t="s">
        <v>1565</v>
      </c>
      <c r="HNR114" t="s">
        <v>1565</v>
      </c>
      <c r="HNS114" t="s">
        <v>1565</v>
      </c>
      <c r="HNT114" t="s">
        <v>1565</v>
      </c>
      <c r="HNU114" t="s">
        <v>1565</v>
      </c>
      <c r="HNV114" t="s">
        <v>1565</v>
      </c>
      <c r="HNW114" t="s">
        <v>1565</v>
      </c>
      <c r="HNX114" t="s">
        <v>1565</v>
      </c>
      <c r="HNY114" t="s">
        <v>1565</v>
      </c>
      <c r="HNZ114" t="s">
        <v>1565</v>
      </c>
      <c r="HOA114" t="s">
        <v>1565</v>
      </c>
      <c r="HOB114" t="s">
        <v>1565</v>
      </c>
      <c r="HOC114" t="s">
        <v>1565</v>
      </c>
      <c r="HOD114" t="s">
        <v>1565</v>
      </c>
      <c r="HOE114" t="s">
        <v>1565</v>
      </c>
      <c r="HOF114" t="s">
        <v>1565</v>
      </c>
      <c r="HOG114" t="s">
        <v>1565</v>
      </c>
      <c r="HOH114" t="s">
        <v>1565</v>
      </c>
      <c r="HOI114" t="s">
        <v>1565</v>
      </c>
      <c r="HOJ114" t="s">
        <v>1565</v>
      </c>
      <c r="HOK114" t="s">
        <v>1565</v>
      </c>
      <c r="HOL114" t="s">
        <v>1565</v>
      </c>
      <c r="HOM114" t="s">
        <v>1565</v>
      </c>
      <c r="HON114" t="s">
        <v>1565</v>
      </c>
      <c r="HOO114" t="s">
        <v>1565</v>
      </c>
      <c r="HOP114" t="s">
        <v>1565</v>
      </c>
      <c r="HOQ114" t="s">
        <v>1565</v>
      </c>
      <c r="HOR114" t="s">
        <v>1565</v>
      </c>
      <c r="HOS114" t="s">
        <v>1565</v>
      </c>
      <c r="HOT114" t="s">
        <v>1565</v>
      </c>
      <c r="HOU114" t="s">
        <v>1565</v>
      </c>
      <c r="HOV114" t="s">
        <v>1565</v>
      </c>
      <c r="HOW114" t="s">
        <v>1565</v>
      </c>
      <c r="HOX114" t="s">
        <v>1565</v>
      </c>
      <c r="HOY114" t="s">
        <v>1565</v>
      </c>
      <c r="HOZ114" t="s">
        <v>1565</v>
      </c>
      <c r="HPA114" t="s">
        <v>1565</v>
      </c>
      <c r="HPB114" t="s">
        <v>1565</v>
      </c>
      <c r="HPC114" t="s">
        <v>1565</v>
      </c>
      <c r="HPD114" t="s">
        <v>1565</v>
      </c>
      <c r="HPE114" t="s">
        <v>1565</v>
      </c>
      <c r="HPF114" t="s">
        <v>1565</v>
      </c>
      <c r="HPG114" t="s">
        <v>1565</v>
      </c>
      <c r="HPH114" t="s">
        <v>1565</v>
      </c>
      <c r="HPI114" t="s">
        <v>1565</v>
      </c>
      <c r="HPJ114" t="s">
        <v>1565</v>
      </c>
      <c r="HPK114" t="s">
        <v>1565</v>
      </c>
      <c r="HPL114" t="s">
        <v>1565</v>
      </c>
      <c r="HPM114" t="s">
        <v>1565</v>
      </c>
      <c r="HPN114" t="s">
        <v>1565</v>
      </c>
      <c r="HPO114" t="s">
        <v>1565</v>
      </c>
      <c r="HPP114" t="s">
        <v>1565</v>
      </c>
      <c r="HPQ114" t="s">
        <v>1565</v>
      </c>
      <c r="HPR114" t="s">
        <v>1565</v>
      </c>
      <c r="HPS114" t="s">
        <v>1565</v>
      </c>
      <c r="HPT114" t="s">
        <v>1565</v>
      </c>
      <c r="HPU114" t="s">
        <v>1565</v>
      </c>
      <c r="HPV114" t="s">
        <v>1565</v>
      </c>
      <c r="HPW114" t="s">
        <v>1565</v>
      </c>
      <c r="HPX114" t="s">
        <v>1565</v>
      </c>
      <c r="HPY114" t="s">
        <v>1565</v>
      </c>
      <c r="HPZ114" t="s">
        <v>1565</v>
      </c>
      <c r="HQA114" t="s">
        <v>1565</v>
      </c>
      <c r="HQB114" t="s">
        <v>1565</v>
      </c>
      <c r="HQC114" t="s">
        <v>1565</v>
      </c>
      <c r="HQD114" t="s">
        <v>1565</v>
      </c>
      <c r="HQE114" t="s">
        <v>1565</v>
      </c>
      <c r="HQF114" t="s">
        <v>1565</v>
      </c>
      <c r="HQG114" t="s">
        <v>1565</v>
      </c>
      <c r="HQH114" t="s">
        <v>1565</v>
      </c>
      <c r="HQI114" t="s">
        <v>1565</v>
      </c>
      <c r="HQJ114" t="s">
        <v>1565</v>
      </c>
      <c r="HQK114" t="s">
        <v>1565</v>
      </c>
      <c r="HQL114" t="s">
        <v>1565</v>
      </c>
      <c r="HQM114" t="s">
        <v>1565</v>
      </c>
      <c r="HQN114" t="s">
        <v>1565</v>
      </c>
      <c r="HQO114" t="s">
        <v>1565</v>
      </c>
      <c r="HQP114" t="s">
        <v>1565</v>
      </c>
      <c r="HQQ114" t="s">
        <v>1565</v>
      </c>
      <c r="HQR114" t="s">
        <v>1565</v>
      </c>
      <c r="HQS114" t="s">
        <v>1565</v>
      </c>
      <c r="HQT114" t="s">
        <v>1565</v>
      </c>
      <c r="HQU114" t="s">
        <v>1565</v>
      </c>
      <c r="HQV114" t="s">
        <v>1565</v>
      </c>
      <c r="HQW114" t="s">
        <v>1565</v>
      </c>
      <c r="HQX114" t="s">
        <v>1565</v>
      </c>
      <c r="HQY114" t="s">
        <v>1565</v>
      </c>
      <c r="HQZ114" t="s">
        <v>1565</v>
      </c>
      <c r="HRA114" t="s">
        <v>1565</v>
      </c>
      <c r="HRB114" t="s">
        <v>1565</v>
      </c>
      <c r="HRC114" t="s">
        <v>1565</v>
      </c>
      <c r="HRD114" t="s">
        <v>1565</v>
      </c>
      <c r="HRE114" t="s">
        <v>1565</v>
      </c>
      <c r="HRF114" t="s">
        <v>1565</v>
      </c>
      <c r="HRG114" t="s">
        <v>1565</v>
      </c>
      <c r="HRH114" t="s">
        <v>1565</v>
      </c>
      <c r="HRI114" t="s">
        <v>1565</v>
      </c>
      <c r="HRJ114" t="s">
        <v>1565</v>
      </c>
      <c r="HRK114" t="s">
        <v>1565</v>
      </c>
      <c r="HRL114" t="s">
        <v>1565</v>
      </c>
      <c r="HRM114" t="s">
        <v>1565</v>
      </c>
      <c r="HRN114" t="s">
        <v>1565</v>
      </c>
      <c r="HRO114" t="s">
        <v>1565</v>
      </c>
      <c r="HRP114" t="s">
        <v>1565</v>
      </c>
      <c r="HRQ114" t="s">
        <v>1565</v>
      </c>
      <c r="HRR114" t="s">
        <v>1565</v>
      </c>
      <c r="HRS114" t="s">
        <v>1565</v>
      </c>
      <c r="HRT114" t="s">
        <v>1565</v>
      </c>
      <c r="HRU114" t="s">
        <v>1565</v>
      </c>
      <c r="HRV114" t="s">
        <v>1565</v>
      </c>
      <c r="HRW114" t="s">
        <v>1565</v>
      </c>
      <c r="HRX114" t="s">
        <v>1565</v>
      </c>
      <c r="HRY114" t="s">
        <v>1565</v>
      </c>
      <c r="HRZ114" t="s">
        <v>1565</v>
      </c>
      <c r="HSA114" t="s">
        <v>1565</v>
      </c>
      <c r="HSB114" t="s">
        <v>1565</v>
      </c>
      <c r="HSC114" t="s">
        <v>1565</v>
      </c>
      <c r="HSD114" t="s">
        <v>1565</v>
      </c>
      <c r="HSE114" t="s">
        <v>1565</v>
      </c>
      <c r="HSF114" t="s">
        <v>1565</v>
      </c>
      <c r="HSG114" t="s">
        <v>1565</v>
      </c>
      <c r="HSH114" t="s">
        <v>1565</v>
      </c>
      <c r="HSI114" t="s">
        <v>1565</v>
      </c>
      <c r="HSJ114" t="s">
        <v>1565</v>
      </c>
      <c r="HSK114" t="s">
        <v>1565</v>
      </c>
      <c r="HSL114" t="s">
        <v>1565</v>
      </c>
      <c r="HSM114" t="s">
        <v>1565</v>
      </c>
      <c r="HSN114" t="s">
        <v>1565</v>
      </c>
      <c r="HSO114" t="s">
        <v>1565</v>
      </c>
      <c r="HSP114" t="s">
        <v>1565</v>
      </c>
      <c r="HSQ114" t="s">
        <v>1565</v>
      </c>
      <c r="HSR114" t="s">
        <v>1565</v>
      </c>
      <c r="HSS114" t="s">
        <v>1565</v>
      </c>
      <c r="HST114" t="s">
        <v>1565</v>
      </c>
      <c r="HSU114" t="s">
        <v>1565</v>
      </c>
      <c r="HSV114" t="s">
        <v>1565</v>
      </c>
      <c r="HSW114" t="s">
        <v>1565</v>
      </c>
      <c r="HSX114" t="s">
        <v>1565</v>
      </c>
      <c r="HSY114" t="s">
        <v>1565</v>
      </c>
      <c r="HSZ114" t="s">
        <v>1565</v>
      </c>
      <c r="HTA114" t="s">
        <v>1565</v>
      </c>
      <c r="HTB114" t="s">
        <v>1565</v>
      </c>
      <c r="HTC114" t="s">
        <v>1565</v>
      </c>
      <c r="HTD114" t="s">
        <v>1565</v>
      </c>
      <c r="HTE114" t="s">
        <v>1565</v>
      </c>
      <c r="HTF114" t="s">
        <v>1565</v>
      </c>
      <c r="HTG114" t="s">
        <v>1565</v>
      </c>
      <c r="HTH114" t="s">
        <v>1565</v>
      </c>
      <c r="HTI114" t="s">
        <v>1565</v>
      </c>
      <c r="HTJ114" t="s">
        <v>1565</v>
      </c>
      <c r="HTK114" t="s">
        <v>1565</v>
      </c>
      <c r="HTL114" t="s">
        <v>1565</v>
      </c>
      <c r="HTM114" t="s">
        <v>1565</v>
      </c>
      <c r="HTN114" t="s">
        <v>1565</v>
      </c>
      <c r="HTO114" t="s">
        <v>1565</v>
      </c>
      <c r="HTP114" t="s">
        <v>1565</v>
      </c>
      <c r="HTQ114" t="s">
        <v>1565</v>
      </c>
      <c r="HTR114" t="s">
        <v>1565</v>
      </c>
      <c r="HTS114" t="s">
        <v>1565</v>
      </c>
      <c r="HTT114" t="s">
        <v>1565</v>
      </c>
      <c r="HTU114" t="s">
        <v>1565</v>
      </c>
      <c r="HTV114" t="s">
        <v>1565</v>
      </c>
      <c r="HTW114" t="s">
        <v>1565</v>
      </c>
      <c r="HTX114" t="s">
        <v>1565</v>
      </c>
      <c r="HTY114" t="s">
        <v>1565</v>
      </c>
      <c r="HTZ114" t="s">
        <v>1565</v>
      </c>
      <c r="HUA114" t="s">
        <v>1565</v>
      </c>
      <c r="HUB114" t="s">
        <v>1565</v>
      </c>
      <c r="HUC114" t="s">
        <v>1565</v>
      </c>
      <c r="HUD114" t="s">
        <v>1565</v>
      </c>
      <c r="HUE114" t="s">
        <v>1565</v>
      </c>
      <c r="HUF114" t="s">
        <v>1565</v>
      </c>
      <c r="HUG114" t="s">
        <v>1565</v>
      </c>
      <c r="HUH114" t="s">
        <v>1565</v>
      </c>
      <c r="HUI114" t="s">
        <v>1565</v>
      </c>
      <c r="HUJ114" t="s">
        <v>1565</v>
      </c>
      <c r="HUK114" t="s">
        <v>1565</v>
      </c>
      <c r="HUL114" t="s">
        <v>1565</v>
      </c>
      <c r="HUM114" t="s">
        <v>1565</v>
      </c>
      <c r="HUN114" t="s">
        <v>1565</v>
      </c>
      <c r="HUO114" t="s">
        <v>1565</v>
      </c>
      <c r="HUP114" t="s">
        <v>1565</v>
      </c>
      <c r="HUQ114" t="s">
        <v>1565</v>
      </c>
      <c r="HUR114" t="s">
        <v>1565</v>
      </c>
      <c r="HUS114" t="s">
        <v>1565</v>
      </c>
      <c r="HUT114" t="s">
        <v>1565</v>
      </c>
      <c r="HUU114" t="s">
        <v>1565</v>
      </c>
      <c r="HUV114" t="s">
        <v>1565</v>
      </c>
      <c r="HUW114" t="s">
        <v>1565</v>
      </c>
      <c r="HUX114" t="s">
        <v>1565</v>
      </c>
      <c r="HUY114" t="s">
        <v>1565</v>
      </c>
      <c r="HUZ114" t="s">
        <v>1565</v>
      </c>
      <c r="HVA114" t="s">
        <v>1565</v>
      </c>
      <c r="HVB114" t="s">
        <v>1565</v>
      </c>
      <c r="HVC114" t="s">
        <v>1565</v>
      </c>
      <c r="HVD114" t="s">
        <v>1565</v>
      </c>
      <c r="HVE114" t="s">
        <v>1565</v>
      </c>
      <c r="HVF114" t="s">
        <v>1565</v>
      </c>
      <c r="HVG114" t="s">
        <v>1565</v>
      </c>
      <c r="HVH114" t="s">
        <v>1565</v>
      </c>
      <c r="HVI114" t="s">
        <v>1565</v>
      </c>
      <c r="HVJ114" t="s">
        <v>1565</v>
      </c>
      <c r="HVK114" t="s">
        <v>1565</v>
      </c>
      <c r="HVL114" t="s">
        <v>1565</v>
      </c>
      <c r="HVM114" t="s">
        <v>1565</v>
      </c>
      <c r="HVN114" t="s">
        <v>1565</v>
      </c>
      <c r="HVO114" t="s">
        <v>1565</v>
      </c>
      <c r="HVP114" t="s">
        <v>1565</v>
      </c>
      <c r="HVQ114" t="s">
        <v>1565</v>
      </c>
      <c r="HVR114" t="s">
        <v>1565</v>
      </c>
      <c r="HVS114" t="s">
        <v>1565</v>
      </c>
      <c r="HVT114" t="s">
        <v>1565</v>
      </c>
      <c r="HVU114" t="s">
        <v>1565</v>
      </c>
      <c r="HVV114" t="s">
        <v>1565</v>
      </c>
      <c r="HVW114" t="s">
        <v>1565</v>
      </c>
      <c r="HVX114" t="s">
        <v>1565</v>
      </c>
      <c r="HVY114" t="s">
        <v>1565</v>
      </c>
      <c r="HVZ114" t="s">
        <v>1565</v>
      </c>
      <c r="HWA114" t="s">
        <v>1565</v>
      </c>
      <c r="HWB114" t="s">
        <v>1565</v>
      </c>
      <c r="HWC114" t="s">
        <v>1565</v>
      </c>
      <c r="HWD114" t="s">
        <v>1565</v>
      </c>
      <c r="HWE114" t="s">
        <v>1565</v>
      </c>
      <c r="HWF114" t="s">
        <v>1565</v>
      </c>
      <c r="HWG114" t="s">
        <v>1565</v>
      </c>
      <c r="HWH114" t="s">
        <v>1565</v>
      </c>
      <c r="HWI114" t="s">
        <v>1565</v>
      </c>
      <c r="HWJ114" t="s">
        <v>1565</v>
      </c>
      <c r="HWK114" t="s">
        <v>1565</v>
      </c>
      <c r="HWL114" t="s">
        <v>1565</v>
      </c>
      <c r="HWM114" t="s">
        <v>1565</v>
      </c>
      <c r="HWN114" t="s">
        <v>1565</v>
      </c>
      <c r="HWO114" t="s">
        <v>1565</v>
      </c>
      <c r="HWP114" t="s">
        <v>1565</v>
      </c>
      <c r="HWQ114" t="s">
        <v>1565</v>
      </c>
      <c r="HWR114" t="s">
        <v>1565</v>
      </c>
      <c r="HWS114" t="s">
        <v>1565</v>
      </c>
      <c r="HWT114" t="s">
        <v>1565</v>
      </c>
      <c r="HWU114" t="s">
        <v>1565</v>
      </c>
      <c r="HWV114" t="s">
        <v>1565</v>
      </c>
      <c r="HWW114" t="s">
        <v>1565</v>
      </c>
      <c r="HWX114" t="s">
        <v>1565</v>
      </c>
      <c r="HWY114" t="s">
        <v>1565</v>
      </c>
      <c r="HWZ114" t="s">
        <v>1565</v>
      </c>
      <c r="HXA114" t="s">
        <v>1565</v>
      </c>
      <c r="HXB114" t="s">
        <v>1565</v>
      </c>
      <c r="HXC114" t="s">
        <v>1565</v>
      </c>
      <c r="HXD114" t="s">
        <v>1565</v>
      </c>
      <c r="HXE114" t="s">
        <v>1565</v>
      </c>
      <c r="HXF114" t="s">
        <v>1565</v>
      </c>
      <c r="HXG114" t="s">
        <v>1565</v>
      </c>
      <c r="HXH114" t="s">
        <v>1565</v>
      </c>
      <c r="HXI114" t="s">
        <v>1565</v>
      </c>
      <c r="HXJ114" t="s">
        <v>1565</v>
      </c>
      <c r="HXK114" t="s">
        <v>1565</v>
      </c>
      <c r="HXL114" t="s">
        <v>1565</v>
      </c>
      <c r="HXM114" t="s">
        <v>1565</v>
      </c>
      <c r="HXN114" t="s">
        <v>1565</v>
      </c>
      <c r="HXO114" t="s">
        <v>1565</v>
      </c>
      <c r="HXP114" t="s">
        <v>1565</v>
      </c>
      <c r="HXQ114" t="s">
        <v>1565</v>
      </c>
      <c r="HXR114" t="s">
        <v>1565</v>
      </c>
      <c r="HXS114" t="s">
        <v>1565</v>
      </c>
      <c r="HXT114" t="s">
        <v>1565</v>
      </c>
      <c r="HXU114" t="s">
        <v>1565</v>
      </c>
      <c r="HXV114" t="s">
        <v>1565</v>
      </c>
      <c r="HXW114" t="s">
        <v>1565</v>
      </c>
      <c r="HXX114" t="s">
        <v>1565</v>
      </c>
      <c r="HXY114" t="s">
        <v>1565</v>
      </c>
      <c r="HXZ114" t="s">
        <v>1565</v>
      </c>
      <c r="HYA114" t="s">
        <v>1565</v>
      </c>
      <c r="HYB114" t="s">
        <v>1565</v>
      </c>
      <c r="HYC114" t="s">
        <v>1565</v>
      </c>
      <c r="HYD114" t="s">
        <v>1565</v>
      </c>
      <c r="HYE114" t="s">
        <v>1565</v>
      </c>
      <c r="HYF114" t="s">
        <v>1565</v>
      </c>
      <c r="HYG114" t="s">
        <v>1565</v>
      </c>
      <c r="HYH114" t="s">
        <v>1565</v>
      </c>
      <c r="HYI114" t="s">
        <v>1565</v>
      </c>
      <c r="HYJ114" t="s">
        <v>1565</v>
      </c>
      <c r="HYK114" t="s">
        <v>1565</v>
      </c>
      <c r="HYL114" t="s">
        <v>1565</v>
      </c>
      <c r="HYM114" t="s">
        <v>1565</v>
      </c>
      <c r="HYN114" t="s">
        <v>1565</v>
      </c>
      <c r="HYO114" t="s">
        <v>1565</v>
      </c>
      <c r="HYP114" t="s">
        <v>1565</v>
      </c>
      <c r="HYQ114" t="s">
        <v>1565</v>
      </c>
      <c r="HYR114" t="s">
        <v>1565</v>
      </c>
      <c r="HYS114" t="s">
        <v>1565</v>
      </c>
      <c r="HYT114" t="s">
        <v>1565</v>
      </c>
      <c r="HYU114" t="s">
        <v>1565</v>
      </c>
      <c r="HYV114" t="s">
        <v>1565</v>
      </c>
      <c r="HYW114" t="s">
        <v>1565</v>
      </c>
      <c r="HYX114" t="s">
        <v>1565</v>
      </c>
      <c r="HYY114" t="s">
        <v>1565</v>
      </c>
      <c r="HYZ114" t="s">
        <v>1565</v>
      </c>
      <c r="HZA114" t="s">
        <v>1565</v>
      </c>
      <c r="HZB114" t="s">
        <v>1565</v>
      </c>
      <c r="HZC114" t="s">
        <v>1565</v>
      </c>
      <c r="HZD114" t="s">
        <v>1565</v>
      </c>
      <c r="HZE114" t="s">
        <v>1565</v>
      </c>
      <c r="HZF114" t="s">
        <v>1565</v>
      </c>
      <c r="HZG114" t="s">
        <v>1565</v>
      </c>
      <c r="HZH114" t="s">
        <v>1565</v>
      </c>
      <c r="HZI114" t="s">
        <v>1565</v>
      </c>
      <c r="HZJ114" t="s">
        <v>1565</v>
      </c>
      <c r="HZK114" t="s">
        <v>1565</v>
      </c>
      <c r="HZL114" t="s">
        <v>1565</v>
      </c>
      <c r="HZM114" t="s">
        <v>1565</v>
      </c>
      <c r="HZN114" t="s">
        <v>1565</v>
      </c>
      <c r="HZO114" t="s">
        <v>1565</v>
      </c>
      <c r="HZP114" t="s">
        <v>1565</v>
      </c>
      <c r="HZQ114" t="s">
        <v>1565</v>
      </c>
      <c r="HZR114" t="s">
        <v>1565</v>
      </c>
      <c r="HZS114" t="s">
        <v>1565</v>
      </c>
      <c r="HZT114" t="s">
        <v>1565</v>
      </c>
      <c r="HZU114" t="s">
        <v>1565</v>
      </c>
      <c r="HZV114" t="s">
        <v>1565</v>
      </c>
      <c r="HZW114" t="s">
        <v>1565</v>
      </c>
      <c r="HZX114" t="s">
        <v>1565</v>
      </c>
      <c r="HZY114" t="s">
        <v>1565</v>
      </c>
      <c r="HZZ114" t="s">
        <v>1565</v>
      </c>
      <c r="IAA114" t="s">
        <v>1565</v>
      </c>
      <c r="IAB114" t="s">
        <v>1565</v>
      </c>
      <c r="IAC114" t="s">
        <v>1565</v>
      </c>
      <c r="IAD114" t="s">
        <v>1565</v>
      </c>
      <c r="IAE114" t="s">
        <v>1565</v>
      </c>
      <c r="IAF114" t="s">
        <v>1565</v>
      </c>
      <c r="IAG114" t="s">
        <v>1565</v>
      </c>
      <c r="IAH114" t="s">
        <v>1565</v>
      </c>
      <c r="IAI114" t="s">
        <v>1565</v>
      </c>
      <c r="IAJ114" t="s">
        <v>1565</v>
      </c>
      <c r="IAK114" t="s">
        <v>1565</v>
      </c>
      <c r="IAL114" t="s">
        <v>1565</v>
      </c>
      <c r="IAM114" t="s">
        <v>1565</v>
      </c>
      <c r="IAN114" t="s">
        <v>1565</v>
      </c>
      <c r="IAO114" t="s">
        <v>1565</v>
      </c>
      <c r="IAP114" t="s">
        <v>1565</v>
      </c>
      <c r="IAQ114" t="s">
        <v>1565</v>
      </c>
      <c r="IAR114" t="s">
        <v>1565</v>
      </c>
      <c r="IAS114" t="s">
        <v>1565</v>
      </c>
      <c r="IAT114" t="s">
        <v>1565</v>
      </c>
      <c r="IAU114" t="s">
        <v>1565</v>
      </c>
      <c r="IAV114" t="s">
        <v>1565</v>
      </c>
      <c r="IAW114" t="s">
        <v>1565</v>
      </c>
      <c r="IAX114" t="s">
        <v>1565</v>
      </c>
      <c r="IAY114" t="s">
        <v>1565</v>
      </c>
      <c r="IAZ114" t="s">
        <v>1565</v>
      </c>
      <c r="IBA114" t="s">
        <v>1565</v>
      </c>
      <c r="IBB114" t="s">
        <v>1565</v>
      </c>
      <c r="IBC114" t="s">
        <v>1565</v>
      </c>
      <c r="IBD114" t="s">
        <v>1565</v>
      </c>
      <c r="IBE114" t="s">
        <v>1565</v>
      </c>
      <c r="IBF114" t="s">
        <v>1565</v>
      </c>
      <c r="IBG114" t="s">
        <v>1565</v>
      </c>
      <c r="IBH114" t="s">
        <v>1565</v>
      </c>
      <c r="IBI114" t="s">
        <v>1565</v>
      </c>
      <c r="IBJ114" t="s">
        <v>1565</v>
      </c>
      <c r="IBK114" t="s">
        <v>1565</v>
      </c>
      <c r="IBL114" t="s">
        <v>1565</v>
      </c>
      <c r="IBM114" t="s">
        <v>1565</v>
      </c>
      <c r="IBN114" t="s">
        <v>1565</v>
      </c>
      <c r="IBO114" t="s">
        <v>1565</v>
      </c>
      <c r="IBP114" t="s">
        <v>1565</v>
      </c>
      <c r="IBQ114" t="s">
        <v>1565</v>
      </c>
      <c r="IBR114" t="s">
        <v>1565</v>
      </c>
      <c r="IBS114" t="s">
        <v>1565</v>
      </c>
      <c r="IBT114" t="s">
        <v>1565</v>
      </c>
      <c r="IBU114" t="s">
        <v>1565</v>
      </c>
      <c r="IBV114" t="s">
        <v>1565</v>
      </c>
      <c r="IBW114" t="s">
        <v>1565</v>
      </c>
      <c r="IBX114" t="s">
        <v>1565</v>
      </c>
      <c r="IBY114" t="s">
        <v>1565</v>
      </c>
      <c r="IBZ114" t="s">
        <v>1565</v>
      </c>
      <c r="ICA114" t="s">
        <v>1565</v>
      </c>
      <c r="ICB114" t="s">
        <v>1565</v>
      </c>
      <c r="ICC114" t="s">
        <v>1565</v>
      </c>
      <c r="ICD114" t="s">
        <v>1565</v>
      </c>
      <c r="ICE114" t="s">
        <v>1565</v>
      </c>
      <c r="ICF114" t="s">
        <v>1565</v>
      </c>
      <c r="ICG114" t="s">
        <v>1565</v>
      </c>
      <c r="ICH114" t="s">
        <v>1565</v>
      </c>
      <c r="ICI114" t="s">
        <v>1565</v>
      </c>
      <c r="ICJ114" t="s">
        <v>1565</v>
      </c>
      <c r="ICK114" t="s">
        <v>1565</v>
      </c>
      <c r="ICL114" t="s">
        <v>1565</v>
      </c>
      <c r="ICM114" t="s">
        <v>1565</v>
      </c>
      <c r="ICN114" t="s">
        <v>1565</v>
      </c>
      <c r="ICO114" t="s">
        <v>1565</v>
      </c>
      <c r="ICP114" t="s">
        <v>1565</v>
      </c>
      <c r="ICQ114" t="s">
        <v>1565</v>
      </c>
      <c r="ICR114" t="s">
        <v>1565</v>
      </c>
      <c r="ICS114" t="s">
        <v>1565</v>
      </c>
      <c r="ICT114" t="s">
        <v>1565</v>
      </c>
      <c r="ICU114" t="s">
        <v>1565</v>
      </c>
      <c r="ICV114" t="s">
        <v>1565</v>
      </c>
      <c r="ICW114" t="s">
        <v>1565</v>
      </c>
      <c r="ICX114" t="s">
        <v>1565</v>
      </c>
      <c r="ICY114" t="s">
        <v>1565</v>
      </c>
      <c r="ICZ114" t="s">
        <v>1565</v>
      </c>
      <c r="IDA114" t="s">
        <v>1565</v>
      </c>
      <c r="IDB114" t="s">
        <v>1565</v>
      </c>
      <c r="IDC114" t="s">
        <v>1565</v>
      </c>
      <c r="IDD114" t="s">
        <v>1565</v>
      </c>
      <c r="IDE114" t="s">
        <v>1565</v>
      </c>
      <c r="IDF114" t="s">
        <v>1565</v>
      </c>
      <c r="IDG114" t="s">
        <v>1565</v>
      </c>
      <c r="IDH114" t="s">
        <v>1565</v>
      </c>
      <c r="IDI114" t="s">
        <v>1565</v>
      </c>
      <c r="IDJ114" t="s">
        <v>1565</v>
      </c>
      <c r="IDK114" t="s">
        <v>1565</v>
      </c>
      <c r="IDL114" t="s">
        <v>1565</v>
      </c>
      <c r="IDM114" t="s">
        <v>1565</v>
      </c>
      <c r="IDN114" t="s">
        <v>1565</v>
      </c>
      <c r="IDO114" t="s">
        <v>1565</v>
      </c>
      <c r="IDP114" t="s">
        <v>1565</v>
      </c>
      <c r="IDQ114" t="s">
        <v>1565</v>
      </c>
      <c r="IDR114" t="s">
        <v>1565</v>
      </c>
      <c r="IDS114" t="s">
        <v>1565</v>
      </c>
      <c r="IDT114" t="s">
        <v>1565</v>
      </c>
      <c r="IDU114" t="s">
        <v>1565</v>
      </c>
      <c r="IDV114" t="s">
        <v>1565</v>
      </c>
      <c r="IDW114" t="s">
        <v>1565</v>
      </c>
      <c r="IDX114" t="s">
        <v>1565</v>
      </c>
      <c r="IDY114" t="s">
        <v>1565</v>
      </c>
      <c r="IDZ114" t="s">
        <v>1565</v>
      </c>
      <c r="IEA114" t="s">
        <v>1565</v>
      </c>
      <c r="IEB114" t="s">
        <v>1565</v>
      </c>
      <c r="IEC114" t="s">
        <v>1565</v>
      </c>
      <c r="IED114" t="s">
        <v>1565</v>
      </c>
      <c r="IEE114" t="s">
        <v>1565</v>
      </c>
      <c r="IEF114" t="s">
        <v>1565</v>
      </c>
      <c r="IEG114" t="s">
        <v>1565</v>
      </c>
      <c r="IEH114" t="s">
        <v>1565</v>
      </c>
      <c r="IEI114" t="s">
        <v>1565</v>
      </c>
      <c r="IEJ114" t="s">
        <v>1565</v>
      </c>
      <c r="IEK114" t="s">
        <v>1565</v>
      </c>
      <c r="IEL114" t="s">
        <v>1565</v>
      </c>
      <c r="IEM114" t="s">
        <v>1565</v>
      </c>
      <c r="IEN114" t="s">
        <v>1565</v>
      </c>
      <c r="IEO114" t="s">
        <v>1565</v>
      </c>
      <c r="IEP114" t="s">
        <v>1565</v>
      </c>
      <c r="IEQ114" t="s">
        <v>1565</v>
      </c>
      <c r="IER114" t="s">
        <v>1565</v>
      </c>
      <c r="IES114" t="s">
        <v>1565</v>
      </c>
      <c r="IET114" t="s">
        <v>1565</v>
      </c>
      <c r="IEU114" t="s">
        <v>1565</v>
      </c>
      <c r="IEV114" t="s">
        <v>1565</v>
      </c>
      <c r="IEW114" t="s">
        <v>1565</v>
      </c>
      <c r="IEX114" t="s">
        <v>1565</v>
      </c>
      <c r="IEY114" t="s">
        <v>1565</v>
      </c>
      <c r="IEZ114" t="s">
        <v>1565</v>
      </c>
      <c r="IFA114" t="s">
        <v>1565</v>
      </c>
      <c r="IFB114" t="s">
        <v>1565</v>
      </c>
      <c r="IFC114" t="s">
        <v>1565</v>
      </c>
      <c r="IFD114" t="s">
        <v>1565</v>
      </c>
      <c r="IFE114" t="s">
        <v>1565</v>
      </c>
      <c r="IFF114" t="s">
        <v>1565</v>
      </c>
      <c r="IFG114" t="s">
        <v>1565</v>
      </c>
      <c r="IFH114" t="s">
        <v>1565</v>
      </c>
      <c r="IFI114" t="s">
        <v>1565</v>
      </c>
      <c r="IFJ114" t="s">
        <v>1565</v>
      </c>
      <c r="IFK114" t="s">
        <v>1565</v>
      </c>
      <c r="IFL114" t="s">
        <v>1565</v>
      </c>
      <c r="IFM114" t="s">
        <v>1565</v>
      </c>
      <c r="IFN114" t="s">
        <v>1565</v>
      </c>
      <c r="IFO114" t="s">
        <v>1565</v>
      </c>
      <c r="IFP114" t="s">
        <v>1565</v>
      </c>
      <c r="IFQ114" t="s">
        <v>1565</v>
      </c>
      <c r="IFR114" t="s">
        <v>1565</v>
      </c>
      <c r="IFS114" t="s">
        <v>1565</v>
      </c>
      <c r="IFT114" t="s">
        <v>1565</v>
      </c>
      <c r="IFU114" t="s">
        <v>1565</v>
      </c>
      <c r="IFV114" t="s">
        <v>1565</v>
      </c>
      <c r="IFW114" t="s">
        <v>1565</v>
      </c>
      <c r="IFX114" t="s">
        <v>1565</v>
      </c>
      <c r="IFY114" t="s">
        <v>1565</v>
      </c>
      <c r="IFZ114" t="s">
        <v>1565</v>
      </c>
      <c r="IGA114" t="s">
        <v>1565</v>
      </c>
      <c r="IGB114" t="s">
        <v>1565</v>
      </c>
      <c r="IGC114" t="s">
        <v>1565</v>
      </c>
      <c r="IGD114" t="s">
        <v>1565</v>
      </c>
      <c r="IGE114" t="s">
        <v>1565</v>
      </c>
      <c r="IGF114" t="s">
        <v>1565</v>
      </c>
      <c r="IGG114" t="s">
        <v>1565</v>
      </c>
      <c r="IGH114" t="s">
        <v>1565</v>
      </c>
      <c r="IGI114" t="s">
        <v>1565</v>
      </c>
      <c r="IGJ114" t="s">
        <v>1565</v>
      </c>
      <c r="IGK114" t="s">
        <v>1565</v>
      </c>
      <c r="IGL114" t="s">
        <v>1565</v>
      </c>
      <c r="IGM114" t="s">
        <v>1565</v>
      </c>
      <c r="IGN114" t="s">
        <v>1565</v>
      </c>
      <c r="IGO114" t="s">
        <v>1565</v>
      </c>
      <c r="IGP114" t="s">
        <v>1565</v>
      </c>
      <c r="IGQ114" t="s">
        <v>1565</v>
      </c>
      <c r="IGR114" t="s">
        <v>1565</v>
      </c>
      <c r="IGS114" t="s">
        <v>1565</v>
      </c>
      <c r="IGT114" t="s">
        <v>1565</v>
      </c>
      <c r="IGU114" t="s">
        <v>1565</v>
      </c>
      <c r="IGV114" t="s">
        <v>1565</v>
      </c>
      <c r="IGW114" t="s">
        <v>1565</v>
      </c>
      <c r="IGX114" t="s">
        <v>1565</v>
      </c>
      <c r="IGY114" t="s">
        <v>1565</v>
      </c>
      <c r="IGZ114" t="s">
        <v>1565</v>
      </c>
      <c r="IHA114" t="s">
        <v>1565</v>
      </c>
      <c r="IHB114" t="s">
        <v>1565</v>
      </c>
      <c r="IHC114" t="s">
        <v>1565</v>
      </c>
      <c r="IHD114" t="s">
        <v>1565</v>
      </c>
      <c r="IHE114" t="s">
        <v>1565</v>
      </c>
      <c r="IHF114" t="s">
        <v>1565</v>
      </c>
      <c r="IHG114" t="s">
        <v>1565</v>
      </c>
      <c r="IHH114" t="s">
        <v>1565</v>
      </c>
      <c r="IHI114" t="s">
        <v>1565</v>
      </c>
      <c r="IHJ114" t="s">
        <v>1565</v>
      </c>
      <c r="IHK114" t="s">
        <v>1565</v>
      </c>
      <c r="IHL114" t="s">
        <v>1565</v>
      </c>
      <c r="IHM114" t="s">
        <v>1565</v>
      </c>
      <c r="IHN114" t="s">
        <v>1565</v>
      </c>
      <c r="IHO114" t="s">
        <v>1565</v>
      </c>
      <c r="IHP114" t="s">
        <v>1565</v>
      </c>
      <c r="IHQ114" t="s">
        <v>1565</v>
      </c>
      <c r="IHR114" t="s">
        <v>1565</v>
      </c>
      <c r="IHS114" t="s">
        <v>1565</v>
      </c>
      <c r="IHT114" t="s">
        <v>1565</v>
      </c>
      <c r="IHU114" t="s">
        <v>1565</v>
      </c>
      <c r="IHV114" t="s">
        <v>1565</v>
      </c>
      <c r="IHW114" t="s">
        <v>1565</v>
      </c>
      <c r="IHX114" t="s">
        <v>1565</v>
      </c>
      <c r="IHY114" t="s">
        <v>1565</v>
      </c>
      <c r="IHZ114" t="s">
        <v>1565</v>
      </c>
      <c r="IIA114" t="s">
        <v>1565</v>
      </c>
      <c r="IIB114" t="s">
        <v>1565</v>
      </c>
      <c r="IIC114" t="s">
        <v>1565</v>
      </c>
      <c r="IID114" t="s">
        <v>1565</v>
      </c>
      <c r="IIE114" t="s">
        <v>1565</v>
      </c>
      <c r="IIF114" t="s">
        <v>1565</v>
      </c>
      <c r="IIG114" t="s">
        <v>1565</v>
      </c>
      <c r="IIH114" t="s">
        <v>1565</v>
      </c>
      <c r="III114" t="s">
        <v>1565</v>
      </c>
      <c r="IIJ114" t="s">
        <v>1565</v>
      </c>
      <c r="IIK114" t="s">
        <v>1565</v>
      </c>
      <c r="IIL114" t="s">
        <v>1565</v>
      </c>
      <c r="IIM114" t="s">
        <v>1565</v>
      </c>
      <c r="IIN114" t="s">
        <v>1565</v>
      </c>
      <c r="IIO114" t="s">
        <v>1565</v>
      </c>
      <c r="IIP114" t="s">
        <v>1565</v>
      </c>
      <c r="IIQ114" t="s">
        <v>1565</v>
      </c>
      <c r="IIR114" t="s">
        <v>1565</v>
      </c>
      <c r="IIS114" t="s">
        <v>1565</v>
      </c>
      <c r="IIT114" t="s">
        <v>1565</v>
      </c>
      <c r="IIU114" t="s">
        <v>1565</v>
      </c>
      <c r="IIV114" t="s">
        <v>1565</v>
      </c>
      <c r="IIW114" t="s">
        <v>1565</v>
      </c>
      <c r="IIX114" t="s">
        <v>1565</v>
      </c>
      <c r="IIY114" t="s">
        <v>1565</v>
      </c>
      <c r="IIZ114" t="s">
        <v>1565</v>
      </c>
      <c r="IJA114" t="s">
        <v>1565</v>
      </c>
      <c r="IJB114" t="s">
        <v>1565</v>
      </c>
      <c r="IJC114" t="s">
        <v>1565</v>
      </c>
      <c r="IJD114" t="s">
        <v>1565</v>
      </c>
      <c r="IJE114" t="s">
        <v>1565</v>
      </c>
      <c r="IJF114" t="s">
        <v>1565</v>
      </c>
      <c r="IJG114" t="s">
        <v>1565</v>
      </c>
      <c r="IJH114" t="s">
        <v>1565</v>
      </c>
      <c r="IJI114" t="s">
        <v>1565</v>
      </c>
      <c r="IJJ114" t="s">
        <v>1565</v>
      </c>
      <c r="IJK114" t="s">
        <v>1565</v>
      </c>
      <c r="IJL114" t="s">
        <v>1565</v>
      </c>
      <c r="IJM114" t="s">
        <v>1565</v>
      </c>
      <c r="IJN114" t="s">
        <v>1565</v>
      </c>
      <c r="IJO114" t="s">
        <v>1565</v>
      </c>
      <c r="IJP114" t="s">
        <v>1565</v>
      </c>
      <c r="IJQ114" t="s">
        <v>1565</v>
      </c>
      <c r="IJR114" t="s">
        <v>1565</v>
      </c>
      <c r="IJS114" t="s">
        <v>1565</v>
      </c>
      <c r="IJT114" t="s">
        <v>1565</v>
      </c>
      <c r="IJU114" t="s">
        <v>1565</v>
      </c>
      <c r="IJV114" t="s">
        <v>1565</v>
      </c>
      <c r="IJW114" t="s">
        <v>1565</v>
      </c>
      <c r="IJX114" t="s">
        <v>1565</v>
      </c>
      <c r="IJY114" t="s">
        <v>1565</v>
      </c>
      <c r="IJZ114" t="s">
        <v>1565</v>
      </c>
      <c r="IKA114" t="s">
        <v>1565</v>
      </c>
      <c r="IKB114" t="s">
        <v>1565</v>
      </c>
      <c r="IKC114" t="s">
        <v>1565</v>
      </c>
      <c r="IKD114" t="s">
        <v>1565</v>
      </c>
      <c r="IKE114" t="s">
        <v>1565</v>
      </c>
      <c r="IKF114" t="s">
        <v>1565</v>
      </c>
      <c r="IKG114" t="s">
        <v>1565</v>
      </c>
      <c r="IKH114" t="s">
        <v>1565</v>
      </c>
      <c r="IKI114" t="s">
        <v>1565</v>
      </c>
      <c r="IKJ114" t="s">
        <v>1565</v>
      </c>
      <c r="IKK114" t="s">
        <v>1565</v>
      </c>
      <c r="IKL114" t="s">
        <v>1565</v>
      </c>
      <c r="IKM114" t="s">
        <v>1565</v>
      </c>
      <c r="IKN114" t="s">
        <v>1565</v>
      </c>
      <c r="IKO114" t="s">
        <v>1565</v>
      </c>
      <c r="IKP114" t="s">
        <v>1565</v>
      </c>
      <c r="IKQ114" t="s">
        <v>1565</v>
      </c>
      <c r="IKR114" t="s">
        <v>1565</v>
      </c>
      <c r="IKS114" t="s">
        <v>1565</v>
      </c>
      <c r="IKT114" t="s">
        <v>1565</v>
      </c>
      <c r="IKU114" t="s">
        <v>1565</v>
      </c>
      <c r="IKV114" t="s">
        <v>1565</v>
      </c>
      <c r="IKW114" t="s">
        <v>1565</v>
      </c>
      <c r="IKX114" t="s">
        <v>1565</v>
      </c>
      <c r="IKY114" t="s">
        <v>1565</v>
      </c>
      <c r="IKZ114" t="s">
        <v>1565</v>
      </c>
      <c r="ILA114" t="s">
        <v>1565</v>
      </c>
      <c r="ILB114" t="s">
        <v>1565</v>
      </c>
      <c r="ILC114" t="s">
        <v>1565</v>
      </c>
      <c r="ILD114" t="s">
        <v>1565</v>
      </c>
      <c r="ILE114" t="s">
        <v>1565</v>
      </c>
      <c r="ILF114" t="s">
        <v>1565</v>
      </c>
      <c r="ILG114" t="s">
        <v>1565</v>
      </c>
      <c r="ILH114" t="s">
        <v>1565</v>
      </c>
      <c r="ILI114" t="s">
        <v>1565</v>
      </c>
      <c r="ILJ114" t="s">
        <v>1565</v>
      </c>
      <c r="ILK114" t="s">
        <v>1565</v>
      </c>
      <c r="ILL114" t="s">
        <v>1565</v>
      </c>
      <c r="ILM114" t="s">
        <v>1565</v>
      </c>
      <c r="ILN114" t="s">
        <v>1565</v>
      </c>
      <c r="ILO114" t="s">
        <v>1565</v>
      </c>
      <c r="ILP114" t="s">
        <v>1565</v>
      </c>
      <c r="ILQ114" t="s">
        <v>1565</v>
      </c>
      <c r="ILR114" t="s">
        <v>1565</v>
      </c>
      <c r="ILS114" t="s">
        <v>1565</v>
      </c>
      <c r="ILT114" t="s">
        <v>1565</v>
      </c>
      <c r="ILU114" t="s">
        <v>1565</v>
      </c>
      <c r="ILV114" t="s">
        <v>1565</v>
      </c>
      <c r="ILW114" t="s">
        <v>1565</v>
      </c>
      <c r="ILX114" t="s">
        <v>1565</v>
      </c>
      <c r="ILY114" t="s">
        <v>1565</v>
      </c>
      <c r="ILZ114" t="s">
        <v>1565</v>
      </c>
      <c r="IMA114" t="s">
        <v>1565</v>
      </c>
      <c r="IMB114" t="s">
        <v>1565</v>
      </c>
      <c r="IMC114" t="s">
        <v>1565</v>
      </c>
      <c r="IMD114" t="s">
        <v>1565</v>
      </c>
      <c r="IME114" t="s">
        <v>1565</v>
      </c>
      <c r="IMF114" t="s">
        <v>1565</v>
      </c>
      <c r="IMG114" t="s">
        <v>1565</v>
      </c>
      <c r="IMH114" t="s">
        <v>1565</v>
      </c>
      <c r="IMI114" t="s">
        <v>1565</v>
      </c>
      <c r="IMJ114" t="s">
        <v>1565</v>
      </c>
      <c r="IMK114" t="s">
        <v>1565</v>
      </c>
      <c r="IML114" t="s">
        <v>1565</v>
      </c>
      <c r="IMM114" t="s">
        <v>1565</v>
      </c>
      <c r="IMN114" t="s">
        <v>1565</v>
      </c>
      <c r="IMO114" t="s">
        <v>1565</v>
      </c>
      <c r="IMP114" t="s">
        <v>1565</v>
      </c>
      <c r="IMQ114" t="s">
        <v>1565</v>
      </c>
      <c r="IMR114" t="s">
        <v>1565</v>
      </c>
      <c r="IMS114" t="s">
        <v>1565</v>
      </c>
      <c r="IMT114" t="s">
        <v>1565</v>
      </c>
      <c r="IMU114" t="s">
        <v>1565</v>
      </c>
      <c r="IMV114" t="s">
        <v>1565</v>
      </c>
      <c r="IMW114" t="s">
        <v>1565</v>
      </c>
      <c r="IMX114" t="s">
        <v>1565</v>
      </c>
      <c r="IMY114" t="s">
        <v>1565</v>
      </c>
      <c r="IMZ114" t="s">
        <v>1565</v>
      </c>
      <c r="INA114" t="s">
        <v>1565</v>
      </c>
      <c r="INB114" t="s">
        <v>1565</v>
      </c>
      <c r="INC114" t="s">
        <v>1565</v>
      </c>
      <c r="IND114" t="s">
        <v>1565</v>
      </c>
      <c r="INE114" t="s">
        <v>1565</v>
      </c>
      <c r="INF114" t="s">
        <v>1565</v>
      </c>
      <c r="ING114" t="s">
        <v>1565</v>
      </c>
      <c r="INH114" t="s">
        <v>1565</v>
      </c>
      <c r="INI114" t="s">
        <v>1565</v>
      </c>
      <c r="INJ114" t="s">
        <v>1565</v>
      </c>
      <c r="INK114" t="s">
        <v>1565</v>
      </c>
      <c r="INL114" t="s">
        <v>1565</v>
      </c>
      <c r="INM114" t="s">
        <v>1565</v>
      </c>
      <c r="INN114" t="s">
        <v>1565</v>
      </c>
      <c r="INO114" t="s">
        <v>1565</v>
      </c>
      <c r="INP114" t="s">
        <v>1565</v>
      </c>
      <c r="INQ114" t="s">
        <v>1565</v>
      </c>
      <c r="INR114" t="s">
        <v>1565</v>
      </c>
      <c r="INS114" t="s">
        <v>1565</v>
      </c>
      <c r="INT114" t="s">
        <v>1565</v>
      </c>
      <c r="INU114" t="s">
        <v>1565</v>
      </c>
      <c r="INV114" t="s">
        <v>1565</v>
      </c>
      <c r="INW114" t="s">
        <v>1565</v>
      </c>
      <c r="INX114" t="s">
        <v>1565</v>
      </c>
      <c r="INY114" t="s">
        <v>1565</v>
      </c>
      <c r="INZ114" t="s">
        <v>1565</v>
      </c>
      <c r="IOA114" t="s">
        <v>1565</v>
      </c>
      <c r="IOB114" t="s">
        <v>1565</v>
      </c>
      <c r="IOC114" t="s">
        <v>1565</v>
      </c>
      <c r="IOD114" t="s">
        <v>1565</v>
      </c>
      <c r="IOE114" t="s">
        <v>1565</v>
      </c>
      <c r="IOF114" t="s">
        <v>1565</v>
      </c>
      <c r="IOG114" t="s">
        <v>1565</v>
      </c>
      <c r="IOH114" t="s">
        <v>1565</v>
      </c>
      <c r="IOI114" t="s">
        <v>1565</v>
      </c>
      <c r="IOJ114" t="s">
        <v>1565</v>
      </c>
      <c r="IOK114" t="s">
        <v>1565</v>
      </c>
      <c r="IOL114" t="s">
        <v>1565</v>
      </c>
      <c r="IOM114" t="s">
        <v>1565</v>
      </c>
      <c r="ION114" t="s">
        <v>1565</v>
      </c>
      <c r="IOO114" t="s">
        <v>1565</v>
      </c>
      <c r="IOP114" t="s">
        <v>1565</v>
      </c>
      <c r="IOQ114" t="s">
        <v>1565</v>
      </c>
      <c r="IOR114" t="s">
        <v>1565</v>
      </c>
      <c r="IOS114" t="s">
        <v>1565</v>
      </c>
      <c r="IOT114" t="s">
        <v>1565</v>
      </c>
      <c r="IOU114" t="s">
        <v>1565</v>
      </c>
      <c r="IOV114" t="s">
        <v>1565</v>
      </c>
      <c r="IOW114" t="s">
        <v>1565</v>
      </c>
      <c r="IOX114" t="s">
        <v>1565</v>
      </c>
      <c r="IOY114" t="s">
        <v>1565</v>
      </c>
      <c r="IOZ114" t="s">
        <v>1565</v>
      </c>
      <c r="IPA114" t="s">
        <v>1565</v>
      </c>
      <c r="IPB114" t="s">
        <v>1565</v>
      </c>
      <c r="IPC114" t="s">
        <v>1565</v>
      </c>
      <c r="IPD114" t="s">
        <v>1565</v>
      </c>
      <c r="IPE114" t="s">
        <v>1565</v>
      </c>
      <c r="IPF114" t="s">
        <v>1565</v>
      </c>
      <c r="IPG114" t="s">
        <v>1565</v>
      </c>
      <c r="IPH114" t="s">
        <v>1565</v>
      </c>
      <c r="IPI114" t="s">
        <v>1565</v>
      </c>
      <c r="IPJ114" t="s">
        <v>1565</v>
      </c>
      <c r="IPK114" t="s">
        <v>1565</v>
      </c>
      <c r="IPL114" t="s">
        <v>1565</v>
      </c>
      <c r="IPM114" t="s">
        <v>1565</v>
      </c>
      <c r="IPN114" t="s">
        <v>1565</v>
      </c>
      <c r="IPO114" t="s">
        <v>1565</v>
      </c>
      <c r="IPP114" t="s">
        <v>1565</v>
      </c>
      <c r="IPQ114" t="s">
        <v>1565</v>
      </c>
      <c r="IPR114" t="s">
        <v>1565</v>
      </c>
      <c r="IPS114" t="s">
        <v>1565</v>
      </c>
      <c r="IPT114" t="s">
        <v>1565</v>
      </c>
      <c r="IPU114" t="s">
        <v>1565</v>
      </c>
      <c r="IPV114" t="s">
        <v>1565</v>
      </c>
      <c r="IPW114" t="s">
        <v>1565</v>
      </c>
      <c r="IPX114" t="s">
        <v>1565</v>
      </c>
      <c r="IPY114" t="s">
        <v>1565</v>
      </c>
      <c r="IPZ114" t="s">
        <v>1565</v>
      </c>
      <c r="IQA114" t="s">
        <v>1565</v>
      </c>
      <c r="IQB114" t="s">
        <v>1565</v>
      </c>
      <c r="IQC114" t="s">
        <v>1565</v>
      </c>
      <c r="IQD114" t="s">
        <v>1565</v>
      </c>
      <c r="IQE114" t="s">
        <v>1565</v>
      </c>
      <c r="IQF114" t="s">
        <v>1565</v>
      </c>
      <c r="IQG114" t="s">
        <v>1565</v>
      </c>
      <c r="IQH114" t="s">
        <v>1565</v>
      </c>
      <c r="IQI114" t="s">
        <v>1565</v>
      </c>
      <c r="IQJ114" t="s">
        <v>1565</v>
      </c>
      <c r="IQK114" t="s">
        <v>1565</v>
      </c>
      <c r="IQL114" t="s">
        <v>1565</v>
      </c>
      <c r="IQM114" t="s">
        <v>1565</v>
      </c>
      <c r="IQN114" t="s">
        <v>1565</v>
      </c>
      <c r="IQO114" t="s">
        <v>1565</v>
      </c>
      <c r="IQP114" t="s">
        <v>1565</v>
      </c>
      <c r="IQQ114" t="s">
        <v>1565</v>
      </c>
      <c r="IQR114" t="s">
        <v>1565</v>
      </c>
      <c r="IQS114" t="s">
        <v>1565</v>
      </c>
      <c r="IQT114" t="s">
        <v>1565</v>
      </c>
      <c r="IQU114" t="s">
        <v>1565</v>
      </c>
      <c r="IQV114" t="s">
        <v>1565</v>
      </c>
      <c r="IQW114" t="s">
        <v>1565</v>
      </c>
      <c r="IQX114" t="s">
        <v>1565</v>
      </c>
      <c r="IQY114" t="s">
        <v>1565</v>
      </c>
      <c r="IQZ114" t="s">
        <v>1565</v>
      </c>
      <c r="IRA114" t="s">
        <v>1565</v>
      </c>
      <c r="IRB114" t="s">
        <v>1565</v>
      </c>
      <c r="IRC114" t="s">
        <v>1565</v>
      </c>
      <c r="IRD114" t="s">
        <v>1565</v>
      </c>
      <c r="IRE114" t="s">
        <v>1565</v>
      </c>
      <c r="IRF114" t="s">
        <v>1565</v>
      </c>
      <c r="IRG114" t="s">
        <v>1565</v>
      </c>
      <c r="IRH114" t="s">
        <v>1565</v>
      </c>
      <c r="IRI114" t="s">
        <v>1565</v>
      </c>
      <c r="IRJ114" t="s">
        <v>1565</v>
      </c>
      <c r="IRK114" t="s">
        <v>1565</v>
      </c>
      <c r="IRL114" t="s">
        <v>1565</v>
      </c>
      <c r="IRM114" t="s">
        <v>1565</v>
      </c>
      <c r="IRN114" t="s">
        <v>1565</v>
      </c>
      <c r="IRO114" t="s">
        <v>1565</v>
      </c>
      <c r="IRP114" t="s">
        <v>1565</v>
      </c>
      <c r="IRQ114" t="s">
        <v>1565</v>
      </c>
      <c r="IRR114" t="s">
        <v>1565</v>
      </c>
      <c r="IRS114" t="s">
        <v>1565</v>
      </c>
      <c r="IRT114" t="s">
        <v>1565</v>
      </c>
      <c r="IRU114" t="s">
        <v>1565</v>
      </c>
      <c r="IRV114" t="s">
        <v>1565</v>
      </c>
      <c r="IRW114" t="s">
        <v>1565</v>
      </c>
      <c r="IRX114" t="s">
        <v>1565</v>
      </c>
      <c r="IRY114" t="s">
        <v>1565</v>
      </c>
      <c r="IRZ114" t="s">
        <v>1565</v>
      </c>
      <c r="ISA114" t="s">
        <v>1565</v>
      </c>
      <c r="ISB114" t="s">
        <v>1565</v>
      </c>
      <c r="ISC114" t="s">
        <v>1565</v>
      </c>
      <c r="ISD114" t="s">
        <v>1565</v>
      </c>
      <c r="ISE114" t="s">
        <v>1565</v>
      </c>
      <c r="ISF114" t="s">
        <v>1565</v>
      </c>
      <c r="ISG114" t="s">
        <v>1565</v>
      </c>
      <c r="ISH114" t="s">
        <v>1565</v>
      </c>
      <c r="ISI114" t="s">
        <v>1565</v>
      </c>
      <c r="ISJ114" t="s">
        <v>1565</v>
      </c>
      <c r="ISK114" t="s">
        <v>1565</v>
      </c>
      <c r="ISL114" t="s">
        <v>1565</v>
      </c>
      <c r="ISM114" t="s">
        <v>1565</v>
      </c>
      <c r="ISN114" t="s">
        <v>1565</v>
      </c>
      <c r="ISO114" t="s">
        <v>1565</v>
      </c>
      <c r="ISP114" t="s">
        <v>1565</v>
      </c>
      <c r="ISQ114" t="s">
        <v>1565</v>
      </c>
      <c r="ISR114" t="s">
        <v>1565</v>
      </c>
      <c r="ISS114" t="s">
        <v>1565</v>
      </c>
      <c r="IST114" t="s">
        <v>1565</v>
      </c>
      <c r="ISU114" t="s">
        <v>1565</v>
      </c>
      <c r="ISV114" t="s">
        <v>1565</v>
      </c>
      <c r="ISW114" t="s">
        <v>1565</v>
      </c>
      <c r="ISX114" t="s">
        <v>1565</v>
      </c>
      <c r="ISY114" t="s">
        <v>1565</v>
      </c>
      <c r="ISZ114" t="s">
        <v>1565</v>
      </c>
      <c r="ITA114" t="s">
        <v>1565</v>
      </c>
      <c r="ITB114" t="s">
        <v>1565</v>
      </c>
      <c r="ITC114" t="s">
        <v>1565</v>
      </c>
      <c r="ITD114" t="s">
        <v>1565</v>
      </c>
      <c r="ITE114" t="s">
        <v>1565</v>
      </c>
      <c r="ITF114" t="s">
        <v>1565</v>
      </c>
      <c r="ITG114" t="s">
        <v>1565</v>
      </c>
      <c r="ITH114" t="s">
        <v>1565</v>
      </c>
      <c r="ITI114" t="s">
        <v>1565</v>
      </c>
      <c r="ITJ114" t="s">
        <v>1565</v>
      </c>
      <c r="ITK114" t="s">
        <v>1565</v>
      </c>
      <c r="ITL114" t="s">
        <v>1565</v>
      </c>
      <c r="ITM114" t="s">
        <v>1565</v>
      </c>
      <c r="ITN114" t="s">
        <v>1565</v>
      </c>
      <c r="ITO114" t="s">
        <v>1565</v>
      </c>
      <c r="ITP114" t="s">
        <v>1565</v>
      </c>
      <c r="ITQ114" t="s">
        <v>1565</v>
      </c>
      <c r="ITR114" t="s">
        <v>1565</v>
      </c>
      <c r="ITS114" t="s">
        <v>1565</v>
      </c>
      <c r="ITT114" t="s">
        <v>1565</v>
      </c>
      <c r="ITU114" t="s">
        <v>1565</v>
      </c>
      <c r="ITV114" t="s">
        <v>1565</v>
      </c>
      <c r="ITW114" t="s">
        <v>1565</v>
      </c>
      <c r="ITX114" t="s">
        <v>1565</v>
      </c>
      <c r="ITY114" t="s">
        <v>1565</v>
      </c>
      <c r="ITZ114" t="s">
        <v>1565</v>
      </c>
      <c r="IUA114" t="s">
        <v>1565</v>
      </c>
      <c r="IUB114" t="s">
        <v>1565</v>
      </c>
      <c r="IUC114" t="s">
        <v>1565</v>
      </c>
      <c r="IUD114" t="s">
        <v>1565</v>
      </c>
      <c r="IUE114" t="s">
        <v>1565</v>
      </c>
      <c r="IUF114" t="s">
        <v>1565</v>
      </c>
      <c r="IUG114" t="s">
        <v>1565</v>
      </c>
      <c r="IUH114" t="s">
        <v>1565</v>
      </c>
      <c r="IUI114" t="s">
        <v>1565</v>
      </c>
      <c r="IUJ114" t="s">
        <v>1565</v>
      </c>
      <c r="IUK114" t="s">
        <v>1565</v>
      </c>
      <c r="IUL114" t="s">
        <v>1565</v>
      </c>
      <c r="IUM114" t="s">
        <v>1565</v>
      </c>
      <c r="IUN114" t="s">
        <v>1565</v>
      </c>
      <c r="IUO114" t="s">
        <v>1565</v>
      </c>
      <c r="IUP114" t="s">
        <v>1565</v>
      </c>
      <c r="IUQ114" t="s">
        <v>1565</v>
      </c>
      <c r="IUR114" t="s">
        <v>1565</v>
      </c>
      <c r="IUS114" t="s">
        <v>1565</v>
      </c>
      <c r="IUT114" t="s">
        <v>1565</v>
      </c>
      <c r="IUU114" t="s">
        <v>1565</v>
      </c>
      <c r="IUV114" t="s">
        <v>1565</v>
      </c>
      <c r="IUW114" t="s">
        <v>1565</v>
      </c>
      <c r="IUX114" t="s">
        <v>1565</v>
      </c>
      <c r="IUY114" t="s">
        <v>1565</v>
      </c>
      <c r="IUZ114" t="s">
        <v>1565</v>
      </c>
      <c r="IVA114" t="s">
        <v>1565</v>
      </c>
      <c r="IVB114" t="s">
        <v>1565</v>
      </c>
      <c r="IVC114" t="s">
        <v>1565</v>
      </c>
      <c r="IVD114" t="s">
        <v>1565</v>
      </c>
      <c r="IVE114" t="s">
        <v>1565</v>
      </c>
      <c r="IVF114" t="s">
        <v>1565</v>
      </c>
      <c r="IVG114" t="s">
        <v>1565</v>
      </c>
      <c r="IVH114" t="s">
        <v>1565</v>
      </c>
      <c r="IVI114" t="s">
        <v>1565</v>
      </c>
      <c r="IVJ114" t="s">
        <v>1565</v>
      </c>
      <c r="IVK114" t="s">
        <v>1565</v>
      </c>
      <c r="IVL114" t="s">
        <v>1565</v>
      </c>
      <c r="IVM114" t="s">
        <v>1565</v>
      </c>
      <c r="IVN114" t="s">
        <v>1565</v>
      </c>
      <c r="IVO114" t="s">
        <v>1565</v>
      </c>
      <c r="IVP114" t="s">
        <v>1565</v>
      </c>
      <c r="IVQ114" t="s">
        <v>1565</v>
      </c>
      <c r="IVR114" t="s">
        <v>1565</v>
      </c>
      <c r="IVS114" t="s">
        <v>1565</v>
      </c>
      <c r="IVT114" t="s">
        <v>1565</v>
      </c>
      <c r="IVU114" t="s">
        <v>1565</v>
      </c>
      <c r="IVV114" t="s">
        <v>1565</v>
      </c>
      <c r="IVW114" t="s">
        <v>1565</v>
      </c>
      <c r="IVX114" t="s">
        <v>1565</v>
      </c>
      <c r="IVY114" t="s">
        <v>1565</v>
      </c>
      <c r="IVZ114" t="s">
        <v>1565</v>
      </c>
      <c r="IWA114" t="s">
        <v>1565</v>
      </c>
      <c r="IWB114" t="s">
        <v>1565</v>
      </c>
      <c r="IWC114" t="s">
        <v>1565</v>
      </c>
      <c r="IWD114" t="s">
        <v>1565</v>
      </c>
      <c r="IWE114" t="s">
        <v>1565</v>
      </c>
      <c r="IWF114" t="s">
        <v>1565</v>
      </c>
      <c r="IWG114" t="s">
        <v>1565</v>
      </c>
      <c r="IWH114" t="s">
        <v>1565</v>
      </c>
      <c r="IWI114" t="s">
        <v>1565</v>
      </c>
      <c r="IWJ114" t="s">
        <v>1565</v>
      </c>
      <c r="IWK114" t="s">
        <v>1565</v>
      </c>
      <c r="IWL114" t="s">
        <v>1565</v>
      </c>
      <c r="IWM114" t="s">
        <v>1565</v>
      </c>
      <c r="IWN114" t="s">
        <v>1565</v>
      </c>
      <c r="IWO114" t="s">
        <v>1565</v>
      </c>
      <c r="IWP114" t="s">
        <v>1565</v>
      </c>
      <c r="IWQ114" t="s">
        <v>1565</v>
      </c>
      <c r="IWR114" t="s">
        <v>1565</v>
      </c>
      <c r="IWS114" t="s">
        <v>1565</v>
      </c>
      <c r="IWT114" t="s">
        <v>1565</v>
      </c>
      <c r="IWU114" t="s">
        <v>1565</v>
      </c>
      <c r="IWV114" t="s">
        <v>1565</v>
      </c>
      <c r="IWW114" t="s">
        <v>1565</v>
      </c>
      <c r="IWX114" t="s">
        <v>1565</v>
      </c>
      <c r="IWY114" t="s">
        <v>1565</v>
      </c>
      <c r="IWZ114" t="s">
        <v>1565</v>
      </c>
      <c r="IXA114" t="s">
        <v>1565</v>
      </c>
      <c r="IXB114" t="s">
        <v>1565</v>
      </c>
      <c r="IXC114" t="s">
        <v>1565</v>
      </c>
      <c r="IXD114" t="s">
        <v>1565</v>
      </c>
      <c r="IXE114" t="s">
        <v>1565</v>
      </c>
      <c r="IXF114" t="s">
        <v>1565</v>
      </c>
      <c r="IXG114" t="s">
        <v>1565</v>
      </c>
      <c r="IXH114" t="s">
        <v>1565</v>
      </c>
      <c r="IXI114" t="s">
        <v>1565</v>
      </c>
      <c r="IXJ114" t="s">
        <v>1565</v>
      </c>
      <c r="IXK114" t="s">
        <v>1565</v>
      </c>
      <c r="IXL114" t="s">
        <v>1565</v>
      </c>
      <c r="IXM114" t="s">
        <v>1565</v>
      </c>
      <c r="IXN114" t="s">
        <v>1565</v>
      </c>
      <c r="IXO114" t="s">
        <v>1565</v>
      </c>
      <c r="IXP114" t="s">
        <v>1565</v>
      </c>
      <c r="IXQ114" t="s">
        <v>1565</v>
      </c>
      <c r="IXR114" t="s">
        <v>1565</v>
      </c>
      <c r="IXS114" t="s">
        <v>1565</v>
      </c>
      <c r="IXT114" t="s">
        <v>1565</v>
      </c>
      <c r="IXU114" t="s">
        <v>1565</v>
      </c>
      <c r="IXV114" t="s">
        <v>1565</v>
      </c>
      <c r="IXW114" t="s">
        <v>1565</v>
      </c>
      <c r="IXX114" t="s">
        <v>1565</v>
      </c>
      <c r="IXY114" t="s">
        <v>1565</v>
      </c>
      <c r="IXZ114" t="s">
        <v>1565</v>
      </c>
      <c r="IYA114" t="s">
        <v>1565</v>
      </c>
      <c r="IYB114" t="s">
        <v>1565</v>
      </c>
      <c r="IYC114" t="s">
        <v>1565</v>
      </c>
      <c r="IYD114" t="s">
        <v>1565</v>
      </c>
      <c r="IYE114" t="s">
        <v>1565</v>
      </c>
      <c r="IYF114" t="s">
        <v>1565</v>
      </c>
      <c r="IYG114" t="s">
        <v>1565</v>
      </c>
      <c r="IYH114" t="s">
        <v>1565</v>
      </c>
      <c r="IYI114" t="s">
        <v>1565</v>
      </c>
      <c r="IYJ114" t="s">
        <v>1565</v>
      </c>
      <c r="IYK114" t="s">
        <v>1565</v>
      </c>
      <c r="IYL114" t="s">
        <v>1565</v>
      </c>
      <c r="IYM114" t="s">
        <v>1565</v>
      </c>
      <c r="IYN114" t="s">
        <v>1565</v>
      </c>
      <c r="IYO114" t="s">
        <v>1565</v>
      </c>
      <c r="IYP114" t="s">
        <v>1565</v>
      </c>
      <c r="IYQ114" t="s">
        <v>1565</v>
      </c>
      <c r="IYR114" t="s">
        <v>1565</v>
      </c>
      <c r="IYS114" t="s">
        <v>1565</v>
      </c>
      <c r="IYT114" t="s">
        <v>1565</v>
      </c>
      <c r="IYU114" t="s">
        <v>1565</v>
      </c>
      <c r="IYV114" t="s">
        <v>1565</v>
      </c>
      <c r="IYW114" t="s">
        <v>1565</v>
      </c>
      <c r="IYX114" t="s">
        <v>1565</v>
      </c>
      <c r="IYY114" t="s">
        <v>1565</v>
      </c>
      <c r="IYZ114" t="s">
        <v>1565</v>
      </c>
      <c r="IZA114" t="s">
        <v>1565</v>
      </c>
      <c r="IZB114" t="s">
        <v>1565</v>
      </c>
      <c r="IZC114" t="s">
        <v>1565</v>
      </c>
      <c r="IZD114" t="s">
        <v>1565</v>
      </c>
      <c r="IZE114" t="s">
        <v>1565</v>
      </c>
      <c r="IZF114" t="s">
        <v>1565</v>
      </c>
      <c r="IZG114" t="s">
        <v>1565</v>
      </c>
      <c r="IZH114" t="s">
        <v>1565</v>
      </c>
      <c r="IZI114" t="s">
        <v>1565</v>
      </c>
      <c r="IZJ114" t="s">
        <v>1565</v>
      </c>
      <c r="IZK114" t="s">
        <v>1565</v>
      </c>
      <c r="IZL114" t="s">
        <v>1565</v>
      </c>
      <c r="IZM114" t="s">
        <v>1565</v>
      </c>
      <c r="IZN114" t="s">
        <v>1565</v>
      </c>
      <c r="IZO114" t="s">
        <v>1565</v>
      </c>
      <c r="IZP114" t="s">
        <v>1565</v>
      </c>
      <c r="IZQ114" t="s">
        <v>1565</v>
      </c>
      <c r="IZR114" t="s">
        <v>1565</v>
      </c>
      <c r="IZS114" t="s">
        <v>1565</v>
      </c>
      <c r="IZT114" t="s">
        <v>1565</v>
      </c>
      <c r="IZU114" t="s">
        <v>1565</v>
      </c>
      <c r="IZV114" t="s">
        <v>1565</v>
      </c>
      <c r="IZW114" t="s">
        <v>1565</v>
      </c>
      <c r="IZX114" t="s">
        <v>1565</v>
      </c>
      <c r="IZY114" t="s">
        <v>1565</v>
      </c>
      <c r="IZZ114" t="s">
        <v>1565</v>
      </c>
      <c r="JAA114" t="s">
        <v>1565</v>
      </c>
      <c r="JAB114" t="s">
        <v>1565</v>
      </c>
      <c r="JAC114" t="s">
        <v>1565</v>
      </c>
      <c r="JAD114" t="s">
        <v>1565</v>
      </c>
      <c r="JAE114" t="s">
        <v>1565</v>
      </c>
      <c r="JAF114" t="s">
        <v>1565</v>
      </c>
      <c r="JAG114" t="s">
        <v>1565</v>
      </c>
      <c r="JAH114" t="s">
        <v>1565</v>
      </c>
      <c r="JAI114" t="s">
        <v>1565</v>
      </c>
      <c r="JAJ114" t="s">
        <v>1565</v>
      </c>
      <c r="JAK114" t="s">
        <v>1565</v>
      </c>
      <c r="JAL114" t="s">
        <v>1565</v>
      </c>
      <c r="JAM114" t="s">
        <v>1565</v>
      </c>
      <c r="JAN114" t="s">
        <v>1565</v>
      </c>
      <c r="JAO114" t="s">
        <v>1565</v>
      </c>
      <c r="JAP114" t="s">
        <v>1565</v>
      </c>
      <c r="JAQ114" t="s">
        <v>1565</v>
      </c>
      <c r="JAR114" t="s">
        <v>1565</v>
      </c>
      <c r="JAS114" t="s">
        <v>1565</v>
      </c>
      <c r="JAT114" t="s">
        <v>1565</v>
      </c>
      <c r="JAU114" t="s">
        <v>1565</v>
      </c>
      <c r="JAV114" t="s">
        <v>1565</v>
      </c>
      <c r="JAW114" t="s">
        <v>1565</v>
      </c>
      <c r="JAX114" t="s">
        <v>1565</v>
      </c>
      <c r="JAY114" t="s">
        <v>1565</v>
      </c>
      <c r="JAZ114" t="s">
        <v>1565</v>
      </c>
      <c r="JBA114" t="s">
        <v>1565</v>
      </c>
      <c r="JBB114" t="s">
        <v>1565</v>
      </c>
      <c r="JBC114" t="s">
        <v>1565</v>
      </c>
      <c r="JBD114" t="s">
        <v>1565</v>
      </c>
      <c r="JBE114" t="s">
        <v>1565</v>
      </c>
      <c r="JBF114" t="s">
        <v>1565</v>
      </c>
      <c r="JBG114" t="s">
        <v>1565</v>
      </c>
      <c r="JBH114" t="s">
        <v>1565</v>
      </c>
      <c r="JBI114" t="s">
        <v>1565</v>
      </c>
      <c r="JBJ114" t="s">
        <v>1565</v>
      </c>
      <c r="JBK114" t="s">
        <v>1565</v>
      </c>
      <c r="JBL114" t="s">
        <v>1565</v>
      </c>
      <c r="JBM114" t="s">
        <v>1565</v>
      </c>
      <c r="JBN114" t="s">
        <v>1565</v>
      </c>
      <c r="JBO114" t="s">
        <v>1565</v>
      </c>
      <c r="JBP114" t="s">
        <v>1565</v>
      </c>
      <c r="JBQ114" t="s">
        <v>1565</v>
      </c>
      <c r="JBR114" t="s">
        <v>1565</v>
      </c>
      <c r="JBS114" t="s">
        <v>1565</v>
      </c>
      <c r="JBT114" t="s">
        <v>1565</v>
      </c>
      <c r="JBU114" t="s">
        <v>1565</v>
      </c>
      <c r="JBV114" t="s">
        <v>1565</v>
      </c>
      <c r="JBW114" t="s">
        <v>1565</v>
      </c>
      <c r="JBX114" t="s">
        <v>1565</v>
      </c>
      <c r="JBY114" t="s">
        <v>1565</v>
      </c>
      <c r="JBZ114" t="s">
        <v>1565</v>
      </c>
      <c r="JCA114" t="s">
        <v>1565</v>
      </c>
      <c r="JCB114" t="s">
        <v>1565</v>
      </c>
      <c r="JCC114" t="s">
        <v>1565</v>
      </c>
      <c r="JCD114" t="s">
        <v>1565</v>
      </c>
      <c r="JCE114" t="s">
        <v>1565</v>
      </c>
      <c r="JCF114" t="s">
        <v>1565</v>
      </c>
      <c r="JCG114" t="s">
        <v>1565</v>
      </c>
      <c r="JCH114" t="s">
        <v>1565</v>
      </c>
      <c r="JCI114" t="s">
        <v>1565</v>
      </c>
      <c r="JCJ114" t="s">
        <v>1565</v>
      </c>
      <c r="JCK114" t="s">
        <v>1565</v>
      </c>
      <c r="JCL114" t="s">
        <v>1565</v>
      </c>
      <c r="JCM114" t="s">
        <v>1565</v>
      </c>
      <c r="JCN114" t="s">
        <v>1565</v>
      </c>
      <c r="JCO114" t="s">
        <v>1565</v>
      </c>
      <c r="JCP114" t="s">
        <v>1565</v>
      </c>
      <c r="JCQ114" t="s">
        <v>1565</v>
      </c>
      <c r="JCR114" t="s">
        <v>1565</v>
      </c>
      <c r="JCS114" t="s">
        <v>1565</v>
      </c>
      <c r="JCT114" t="s">
        <v>1565</v>
      </c>
      <c r="JCU114" t="s">
        <v>1565</v>
      </c>
      <c r="JCV114" t="s">
        <v>1565</v>
      </c>
      <c r="JCW114" t="s">
        <v>1565</v>
      </c>
      <c r="JCX114" t="s">
        <v>1565</v>
      </c>
      <c r="JCY114" t="s">
        <v>1565</v>
      </c>
      <c r="JCZ114" t="s">
        <v>1565</v>
      </c>
      <c r="JDA114" t="s">
        <v>1565</v>
      </c>
      <c r="JDB114" t="s">
        <v>1565</v>
      </c>
      <c r="JDC114" t="s">
        <v>1565</v>
      </c>
      <c r="JDD114" t="s">
        <v>1565</v>
      </c>
      <c r="JDE114" t="s">
        <v>1565</v>
      </c>
      <c r="JDF114" t="s">
        <v>1565</v>
      </c>
      <c r="JDG114" t="s">
        <v>1565</v>
      </c>
      <c r="JDH114" t="s">
        <v>1565</v>
      </c>
      <c r="JDI114" t="s">
        <v>1565</v>
      </c>
      <c r="JDJ114" t="s">
        <v>1565</v>
      </c>
      <c r="JDK114" t="s">
        <v>1565</v>
      </c>
      <c r="JDL114" t="s">
        <v>1565</v>
      </c>
      <c r="JDM114" t="s">
        <v>1565</v>
      </c>
      <c r="JDN114" t="s">
        <v>1565</v>
      </c>
      <c r="JDO114" t="s">
        <v>1565</v>
      </c>
      <c r="JDP114" t="s">
        <v>1565</v>
      </c>
      <c r="JDQ114" t="s">
        <v>1565</v>
      </c>
      <c r="JDR114" t="s">
        <v>1565</v>
      </c>
      <c r="JDS114" t="s">
        <v>1565</v>
      </c>
      <c r="JDT114" t="s">
        <v>1565</v>
      </c>
      <c r="JDU114" t="s">
        <v>1565</v>
      </c>
      <c r="JDV114" t="s">
        <v>1565</v>
      </c>
      <c r="JDW114" t="s">
        <v>1565</v>
      </c>
      <c r="JDX114" t="s">
        <v>1565</v>
      </c>
      <c r="JDY114" t="s">
        <v>1565</v>
      </c>
      <c r="JDZ114" t="s">
        <v>1565</v>
      </c>
      <c r="JEA114" t="s">
        <v>1565</v>
      </c>
      <c r="JEB114" t="s">
        <v>1565</v>
      </c>
      <c r="JEC114" t="s">
        <v>1565</v>
      </c>
      <c r="JED114" t="s">
        <v>1565</v>
      </c>
      <c r="JEE114" t="s">
        <v>1565</v>
      </c>
      <c r="JEF114" t="s">
        <v>1565</v>
      </c>
      <c r="JEG114" t="s">
        <v>1565</v>
      </c>
      <c r="JEH114" t="s">
        <v>1565</v>
      </c>
      <c r="JEI114" t="s">
        <v>1565</v>
      </c>
      <c r="JEJ114" t="s">
        <v>1565</v>
      </c>
      <c r="JEK114" t="s">
        <v>1565</v>
      </c>
      <c r="JEL114" t="s">
        <v>1565</v>
      </c>
      <c r="JEM114" t="s">
        <v>1565</v>
      </c>
      <c r="JEN114" t="s">
        <v>1565</v>
      </c>
      <c r="JEO114" t="s">
        <v>1565</v>
      </c>
      <c r="JEP114" t="s">
        <v>1565</v>
      </c>
      <c r="JEQ114" t="s">
        <v>1565</v>
      </c>
      <c r="JER114" t="s">
        <v>1565</v>
      </c>
      <c r="JES114" t="s">
        <v>1565</v>
      </c>
      <c r="JET114" t="s">
        <v>1565</v>
      </c>
      <c r="JEU114" t="s">
        <v>1565</v>
      </c>
      <c r="JEV114" t="s">
        <v>1565</v>
      </c>
      <c r="JEW114" t="s">
        <v>1565</v>
      </c>
      <c r="JEX114" t="s">
        <v>1565</v>
      </c>
      <c r="JEY114" t="s">
        <v>1565</v>
      </c>
      <c r="JEZ114" t="s">
        <v>1565</v>
      </c>
      <c r="JFA114" t="s">
        <v>1565</v>
      </c>
      <c r="JFB114" t="s">
        <v>1565</v>
      </c>
      <c r="JFC114" t="s">
        <v>1565</v>
      </c>
      <c r="JFD114" t="s">
        <v>1565</v>
      </c>
      <c r="JFE114" t="s">
        <v>1565</v>
      </c>
      <c r="JFF114" t="s">
        <v>1565</v>
      </c>
      <c r="JFG114" t="s">
        <v>1565</v>
      </c>
      <c r="JFH114" t="s">
        <v>1565</v>
      </c>
      <c r="JFI114" t="s">
        <v>1565</v>
      </c>
      <c r="JFJ114" t="s">
        <v>1565</v>
      </c>
      <c r="JFK114" t="s">
        <v>1565</v>
      </c>
      <c r="JFL114" t="s">
        <v>1565</v>
      </c>
      <c r="JFM114" t="s">
        <v>1565</v>
      </c>
      <c r="JFN114" t="s">
        <v>1565</v>
      </c>
      <c r="JFO114" t="s">
        <v>1565</v>
      </c>
      <c r="JFP114" t="s">
        <v>1565</v>
      </c>
      <c r="JFQ114" t="s">
        <v>1565</v>
      </c>
      <c r="JFR114" t="s">
        <v>1565</v>
      </c>
      <c r="JFS114" t="s">
        <v>1565</v>
      </c>
      <c r="JFT114" t="s">
        <v>1565</v>
      </c>
      <c r="JFU114" t="s">
        <v>1565</v>
      </c>
      <c r="JFV114" t="s">
        <v>1565</v>
      </c>
      <c r="JFW114" t="s">
        <v>1565</v>
      </c>
      <c r="JFX114" t="s">
        <v>1565</v>
      </c>
      <c r="JFY114" t="s">
        <v>1565</v>
      </c>
      <c r="JFZ114" t="s">
        <v>1565</v>
      </c>
      <c r="JGA114" t="s">
        <v>1565</v>
      </c>
      <c r="JGB114" t="s">
        <v>1565</v>
      </c>
      <c r="JGC114" t="s">
        <v>1565</v>
      </c>
      <c r="JGD114" t="s">
        <v>1565</v>
      </c>
      <c r="JGE114" t="s">
        <v>1565</v>
      </c>
      <c r="JGF114" t="s">
        <v>1565</v>
      </c>
      <c r="JGG114" t="s">
        <v>1565</v>
      </c>
      <c r="JGH114" t="s">
        <v>1565</v>
      </c>
      <c r="JGI114" t="s">
        <v>1565</v>
      </c>
      <c r="JGJ114" t="s">
        <v>1565</v>
      </c>
      <c r="JGK114" t="s">
        <v>1565</v>
      </c>
      <c r="JGL114" t="s">
        <v>1565</v>
      </c>
      <c r="JGM114" t="s">
        <v>1565</v>
      </c>
      <c r="JGN114" t="s">
        <v>1565</v>
      </c>
      <c r="JGO114" t="s">
        <v>1565</v>
      </c>
      <c r="JGP114" t="s">
        <v>1565</v>
      </c>
      <c r="JGQ114" t="s">
        <v>1565</v>
      </c>
      <c r="JGR114" t="s">
        <v>1565</v>
      </c>
      <c r="JGS114" t="s">
        <v>1565</v>
      </c>
      <c r="JGT114" t="s">
        <v>1565</v>
      </c>
      <c r="JGU114" t="s">
        <v>1565</v>
      </c>
      <c r="JGV114" t="s">
        <v>1565</v>
      </c>
      <c r="JGW114" t="s">
        <v>1565</v>
      </c>
      <c r="JGX114" t="s">
        <v>1565</v>
      </c>
      <c r="JGY114" t="s">
        <v>1565</v>
      </c>
      <c r="JGZ114" t="s">
        <v>1565</v>
      </c>
      <c r="JHA114" t="s">
        <v>1565</v>
      </c>
      <c r="JHB114" t="s">
        <v>1565</v>
      </c>
      <c r="JHC114" t="s">
        <v>1565</v>
      </c>
      <c r="JHD114" t="s">
        <v>1565</v>
      </c>
      <c r="JHE114" t="s">
        <v>1565</v>
      </c>
      <c r="JHF114" t="s">
        <v>1565</v>
      </c>
      <c r="JHG114" t="s">
        <v>1565</v>
      </c>
      <c r="JHH114" t="s">
        <v>1565</v>
      </c>
      <c r="JHI114" t="s">
        <v>1565</v>
      </c>
      <c r="JHJ114" t="s">
        <v>1565</v>
      </c>
      <c r="JHK114" t="s">
        <v>1565</v>
      </c>
      <c r="JHL114" t="s">
        <v>1565</v>
      </c>
      <c r="JHM114" t="s">
        <v>1565</v>
      </c>
      <c r="JHN114" t="s">
        <v>1565</v>
      </c>
      <c r="JHO114" t="s">
        <v>1565</v>
      </c>
      <c r="JHP114" t="s">
        <v>1565</v>
      </c>
      <c r="JHQ114" t="s">
        <v>1565</v>
      </c>
      <c r="JHR114" t="s">
        <v>1565</v>
      </c>
      <c r="JHS114" t="s">
        <v>1565</v>
      </c>
      <c r="JHT114" t="s">
        <v>1565</v>
      </c>
      <c r="JHU114" t="s">
        <v>1565</v>
      </c>
      <c r="JHV114" t="s">
        <v>1565</v>
      </c>
      <c r="JHW114" t="s">
        <v>1565</v>
      </c>
      <c r="JHX114" t="s">
        <v>1565</v>
      </c>
      <c r="JHY114" t="s">
        <v>1565</v>
      </c>
      <c r="JHZ114" t="s">
        <v>1565</v>
      </c>
      <c r="JIA114" t="s">
        <v>1565</v>
      </c>
      <c r="JIB114" t="s">
        <v>1565</v>
      </c>
      <c r="JIC114" t="s">
        <v>1565</v>
      </c>
      <c r="JID114" t="s">
        <v>1565</v>
      </c>
      <c r="JIE114" t="s">
        <v>1565</v>
      </c>
      <c r="JIF114" t="s">
        <v>1565</v>
      </c>
      <c r="JIG114" t="s">
        <v>1565</v>
      </c>
      <c r="JIH114" t="s">
        <v>1565</v>
      </c>
      <c r="JII114" t="s">
        <v>1565</v>
      </c>
      <c r="JIJ114" t="s">
        <v>1565</v>
      </c>
      <c r="JIK114" t="s">
        <v>1565</v>
      </c>
      <c r="JIL114" t="s">
        <v>1565</v>
      </c>
      <c r="JIM114" t="s">
        <v>1565</v>
      </c>
      <c r="JIN114" t="s">
        <v>1565</v>
      </c>
      <c r="JIO114" t="s">
        <v>1565</v>
      </c>
      <c r="JIP114" t="s">
        <v>1565</v>
      </c>
      <c r="JIQ114" t="s">
        <v>1565</v>
      </c>
      <c r="JIR114" t="s">
        <v>1565</v>
      </c>
      <c r="JIS114" t="s">
        <v>1565</v>
      </c>
      <c r="JIT114" t="s">
        <v>1565</v>
      </c>
      <c r="JIU114" t="s">
        <v>1565</v>
      </c>
      <c r="JIV114" t="s">
        <v>1565</v>
      </c>
      <c r="JIW114" t="s">
        <v>1565</v>
      </c>
      <c r="JIX114" t="s">
        <v>1565</v>
      </c>
      <c r="JIY114" t="s">
        <v>1565</v>
      </c>
      <c r="JIZ114" t="s">
        <v>1565</v>
      </c>
      <c r="JJA114" t="s">
        <v>1565</v>
      </c>
      <c r="JJB114" t="s">
        <v>1565</v>
      </c>
      <c r="JJC114" t="s">
        <v>1565</v>
      </c>
      <c r="JJD114" t="s">
        <v>1565</v>
      </c>
      <c r="JJE114" t="s">
        <v>1565</v>
      </c>
      <c r="JJF114" t="s">
        <v>1565</v>
      </c>
      <c r="JJG114" t="s">
        <v>1565</v>
      </c>
      <c r="JJH114" t="s">
        <v>1565</v>
      </c>
      <c r="JJI114" t="s">
        <v>1565</v>
      </c>
      <c r="JJJ114" t="s">
        <v>1565</v>
      </c>
      <c r="JJK114" t="s">
        <v>1565</v>
      </c>
      <c r="JJL114" t="s">
        <v>1565</v>
      </c>
      <c r="JJM114" t="s">
        <v>1565</v>
      </c>
      <c r="JJN114" t="s">
        <v>1565</v>
      </c>
      <c r="JJO114" t="s">
        <v>1565</v>
      </c>
      <c r="JJP114" t="s">
        <v>1565</v>
      </c>
      <c r="JJQ114" t="s">
        <v>1565</v>
      </c>
      <c r="JJR114" t="s">
        <v>1565</v>
      </c>
      <c r="JJS114" t="s">
        <v>1565</v>
      </c>
      <c r="JJT114" t="s">
        <v>1565</v>
      </c>
      <c r="JJU114" t="s">
        <v>1565</v>
      </c>
      <c r="JJV114" t="s">
        <v>1565</v>
      </c>
      <c r="JJW114" t="s">
        <v>1565</v>
      </c>
      <c r="JJX114" t="s">
        <v>1565</v>
      </c>
      <c r="JJY114" t="s">
        <v>1565</v>
      </c>
      <c r="JJZ114" t="s">
        <v>1565</v>
      </c>
      <c r="JKA114" t="s">
        <v>1565</v>
      </c>
      <c r="JKB114" t="s">
        <v>1565</v>
      </c>
      <c r="JKC114" t="s">
        <v>1565</v>
      </c>
      <c r="JKD114" t="s">
        <v>1565</v>
      </c>
      <c r="JKE114" t="s">
        <v>1565</v>
      </c>
      <c r="JKF114" t="s">
        <v>1565</v>
      </c>
      <c r="JKG114" t="s">
        <v>1565</v>
      </c>
      <c r="JKH114" t="s">
        <v>1565</v>
      </c>
      <c r="JKI114" t="s">
        <v>1565</v>
      </c>
      <c r="JKJ114" t="s">
        <v>1565</v>
      </c>
      <c r="JKK114" t="s">
        <v>1565</v>
      </c>
      <c r="JKL114" t="s">
        <v>1565</v>
      </c>
      <c r="JKM114" t="s">
        <v>1565</v>
      </c>
      <c r="JKN114" t="s">
        <v>1565</v>
      </c>
      <c r="JKO114" t="s">
        <v>1565</v>
      </c>
      <c r="JKP114" t="s">
        <v>1565</v>
      </c>
      <c r="JKQ114" t="s">
        <v>1565</v>
      </c>
      <c r="JKR114" t="s">
        <v>1565</v>
      </c>
      <c r="JKS114" t="s">
        <v>1565</v>
      </c>
      <c r="JKT114" t="s">
        <v>1565</v>
      </c>
      <c r="JKU114" t="s">
        <v>1565</v>
      </c>
      <c r="JKV114" t="s">
        <v>1565</v>
      </c>
      <c r="JKW114" t="s">
        <v>1565</v>
      </c>
      <c r="JKX114" t="s">
        <v>1565</v>
      </c>
      <c r="JKY114" t="s">
        <v>1565</v>
      </c>
      <c r="JKZ114" t="s">
        <v>1565</v>
      </c>
      <c r="JLA114" t="s">
        <v>1565</v>
      </c>
      <c r="JLB114" t="s">
        <v>1565</v>
      </c>
      <c r="JLC114" t="s">
        <v>1565</v>
      </c>
      <c r="JLD114" t="s">
        <v>1565</v>
      </c>
      <c r="JLE114" t="s">
        <v>1565</v>
      </c>
      <c r="JLF114" t="s">
        <v>1565</v>
      </c>
      <c r="JLG114" t="s">
        <v>1565</v>
      </c>
      <c r="JLH114" t="s">
        <v>1565</v>
      </c>
      <c r="JLI114" t="s">
        <v>1565</v>
      </c>
      <c r="JLJ114" t="s">
        <v>1565</v>
      </c>
      <c r="JLK114" t="s">
        <v>1565</v>
      </c>
      <c r="JLL114" t="s">
        <v>1565</v>
      </c>
      <c r="JLM114" t="s">
        <v>1565</v>
      </c>
      <c r="JLN114" t="s">
        <v>1565</v>
      </c>
      <c r="JLO114" t="s">
        <v>1565</v>
      </c>
      <c r="JLP114" t="s">
        <v>1565</v>
      </c>
      <c r="JLQ114" t="s">
        <v>1565</v>
      </c>
      <c r="JLR114" t="s">
        <v>1565</v>
      </c>
      <c r="JLS114" t="s">
        <v>1565</v>
      </c>
      <c r="JLT114" t="s">
        <v>1565</v>
      </c>
      <c r="JLU114" t="s">
        <v>1565</v>
      </c>
      <c r="JLV114" t="s">
        <v>1565</v>
      </c>
      <c r="JLW114" t="s">
        <v>1565</v>
      </c>
      <c r="JLX114" t="s">
        <v>1565</v>
      </c>
      <c r="JLY114" t="s">
        <v>1565</v>
      </c>
      <c r="JLZ114" t="s">
        <v>1565</v>
      </c>
      <c r="JMA114" t="s">
        <v>1565</v>
      </c>
      <c r="JMB114" t="s">
        <v>1565</v>
      </c>
      <c r="JMC114" t="s">
        <v>1565</v>
      </c>
      <c r="JMD114" t="s">
        <v>1565</v>
      </c>
      <c r="JME114" t="s">
        <v>1565</v>
      </c>
      <c r="JMF114" t="s">
        <v>1565</v>
      </c>
      <c r="JMG114" t="s">
        <v>1565</v>
      </c>
      <c r="JMH114" t="s">
        <v>1565</v>
      </c>
      <c r="JMI114" t="s">
        <v>1565</v>
      </c>
      <c r="JMJ114" t="s">
        <v>1565</v>
      </c>
      <c r="JMK114" t="s">
        <v>1565</v>
      </c>
      <c r="JML114" t="s">
        <v>1565</v>
      </c>
      <c r="JMM114" t="s">
        <v>1565</v>
      </c>
      <c r="JMN114" t="s">
        <v>1565</v>
      </c>
      <c r="JMO114" t="s">
        <v>1565</v>
      </c>
      <c r="JMP114" t="s">
        <v>1565</v>
      </c>
      <c r="JMQ114" t="s">
        <v>1565</v>
      </c>
      <c r="JMR114" t="s">
        <v>1565</v>
      </c>
      <c r="JMS114" t="s">
        <v>1565</v>
      </c>
      <c r="JMT114" t="s">
        <v>1565</v>
      </c>
      <c r="JMU114" t="s">
        <v>1565</v>
      </c>
      <c r="JMV114" t="s">
        <v>1565</v>
      </c>
      <c r="JMW114" t="s">
        <v>1565</v>
      </c>
      <c r="JMX114" t="s">
        <v>1565</v>
      </c>
      <c r="JMY114" t="s">
        <v>1565</v>
      </c>
      <c r="JMZ114" t="s">
        <v>1565</v>
      </c>
      <c r="JNA114" t="s">
        <v>1565</v>
      </c>
      <c r="JNB114" t="s">
        <v>1565</v>
      </c>
      <c r="JNC114" t="s">
        <v>1565</v>
      </c>
      <c r="JND114" t="s">
        <v>1565</v>
      </c>
      <c r="JNE114" t="s">
        <v>1565</v>
      </c>
      <c r="JNF114" t="s">
        <v>1565</v>
      </c>
      <c r="JNG114" t="s">
        <v>1565</v>
      </c>
      <c r="JNH114" t="s">
        <v>1565</v>
      </c>
      <c r="JNI114" t="s">
        <v>1565</v>
      </c>
      <c r="JNJ114" t="s">
        <v>1565</v>
      </c>
      <c r="JNK114" t="s">
        <v>1565</v>
      </c>
      <c r="JNL114" t="s">
        <v>1565</v>
      </c>
      <c r="JNM114" t="s">
        <v>1565</v>
      </c>
      <c r="JNN114" t="s">
        <v>1565</v>
      </c>
      <c r="JNO114" t="s">
        <v>1565</v>
      </c>
      <c r="JNP114" t="s">
        <v>1565</v>
      </c>
      <c r="JNQ114" t="s">
        <v>1565</v>
      </c>
      <c r="JNR114" t="s">
        <v>1565</v>
      </c>
      <c r="JNS114" t="s">
        <v>1565</v>
      </c>
      <c r="JNT114" t="s">
        <v>1565</v>
      </c>
      <c r="JNU114" t="s">
        <v>1565</v>
      </c>
      <c r="JNV114" t="s">
        <v>1565</v>
      </c>
      <c r="JNW114" t="s">
        <v>1565</v>
      </c>
      <c r="JNX114" t="s">
        <v>1565</v>
      </c>
      <c r="JNY114" t="s">
        <v>1565</v>
      </c>
      <c r="JNZ114" t="s">
        <v>1565</v>
      </c>
      <c r="JOA114" t="s">
        <v>1565</v>
      </c>
      <c r="JOB114" t="s">
        <v>1565</v>
      </c>
      <c r="JOC114" t="s">
        <v>1565</v>
      </c>
      <c r="JOD114" t="s">
        <v>1565</v>
      </c>
      <c r="JOE114" t="s">
        <v>1565</v>
      </c>
      <c r="JOF114" t="s">
        <v>1565</v>
      </c>
      <c r="JOG114" t="s">
        <v>1565</v>
      </c>
      <c r="JOH114" t="s">
        <v>1565</v>
      </c>
      <c r="JOI114" t="s">
        <v>1565</v>
      </c>
      <c r="JOJ114" t="s">
        <v>1565</v>
      </c>
      <c r="JOK114" t="s">
        <v>1565</v>
      </c>
      <c r="JOL114" t="s">
        <v>1565</v>
      </c>
      <c r="JOM114" t="s">
        <v>1565</v>
      </c>
      <c r="JON114" t="s">
        <v>1565</v>
      </c>
      <c r="JOO114" t="s">
        <v>1565</v>
      </c>
      <c r="JOP114" t="s">
        <v>1565</v>
      </c>
      <c r="JOQ114" t="s">
        <v>1565</v>
      </c>
      <c r="JOR114" t="s">
        <v>1565</v>
      </c>
      <c r="JOS114" t="s">
        <v>1565</v>
      </c>
      <c r="JOT114" t="s">
        <v>1565</v>
      </c>
      <c r="JOU114" t="s">
        <v>1565</v>
      </c>
      <c r="JOV114" t="s">
        <v>1565</v>
      </c>
      <c r="JOW114" t="s">
        <v>1565</v>
      </c>
      <c r="JOX114" t="s">
        <v>1565</v>
      </c>
      <c r="JOY114" t="s">
        <v>1565</v>
      </c>
      <c r="JOZ114" t="s">
        <v>1565</v>
      </c>
      <c r="JPA114" t="s">
        <v>1565</v>
      </c>
      <c r="JPB114" t="s">
        <v>1565</v>
      </c>
      <c r="JPC114" t="s">
        <v>1565</v>
      </c>
      <c r="JPD114" t="s">
        <v>1565</v>
      </c>
      <c r="JPE114" t="s">
        <v>1565</v>
      </c>
      <c r="JPF114" t="s">
        <v>1565</v>
      </c>
      <c r="JPG114" t="s">
        <v>1565</v>
      </c>
      <c r="JPH114" t="s">
        <v>1565</v>
      </c>
      <c r="JPI114" t="s">
        <v>1565</v>
      </c>
      <c r="JPJ114" t="s">
        <v>1565</v>
      </c>
      <c r="JPK114" t="s">
        <v>1565</v>
      </c>
      <c r="JPL114" t="s">
        <v>1565</v>
      </c>
      <c r="JPM114" t="s">
        <v>1565</v>
      </c>
      <c r="JPN114" t="s">
        <v>1565</v>
      </c>
      <c r="JPO114" t="s">
        <v>1565</v>
      </c>
      <c r="JPP114" t="s">
        <v>1565</v>
      </c>
      <c r="JPQ114" t="s">
        <v>1565</v>
      </c>
      <c r="JPR114" t="s">
        <v>1565</v>
      </c>
      <c r="JPS114" t="s">
        <v>1565</v>
      </c>
      <c r="JPT114" t="s">
        <v>1565</v>
      </c>
      <c r="JPU114" t="s">
        <v>1565</v>
      </c>
      <c r="JPV114" t="s">
        <v>1565</v>
      </c>
      <c r="JPW114" t="s">
        <v>1565</v>
      </c>
      <c r="JPX114" t="s">
        <v>1565</v>
      </c>
      <c r="JPY114" t="s">
        <v>1565</v>
      </c>
      <c r="JPZ114" t="s">
        <v>1565</v>
      </c>
      <c r="JQA114" t="s">
        <v>1565</v>
      </c>
      <c r="JQB114" t="s">
        <v>1565</v>
      </c>
      <c r="JQC114" t="s">
        <v>1565</v>
      </c>
      <c r="JQD114" t="s">
        <v>1565</v>
      </c>
      <c r="JQE114" t="s">
        <v>1565</v>
      </c>
      <c r="JQF114" t="s">
        <v>1565</v>
      </c>
      <c r="JQG114" t="s">
        <v>1565</v>
      </c>
      <c r="JQH114" t="s">
        <v>1565</v>
      </c>
      <c r="JQI114" t="s">
        <v>1565</v>
      </c>
      <c r="JQJ114" t="s">
        <v>1565</v>
      </c>
      <c r="JQK114" t="s">
        <v>1565</v>
      </c>
      <c r="JQL114" t="s">
        <v>1565</v>
      </c>
      <c r="JQM114" t="s">
        <v>1565</v>
      </c>
      <c r="JQN114" t="s">
        <v>1565</v>
      </c>
      <c r="JQO114" t="s">
        <v>1565</v>
      </c>
      <c r="JQP114" t="s">
        <v>1565</v>
      </c>
      <c r="JQQ114" t="s">
        <v>1565</v>
      </c>
      <c r="JQR114" t="s">
        <v>1565</v>
      </c>
      <c r="JQS114" t="s">
        <v>1565</v>
      </c>
      <c r="JQT114" t="s">
        <v>1565</v>
      </c>
      <c r="JQU114" t="s">
        <v>1565</v>
      </c>
      <c r="JQV114" t="s">
        <v>1565</v>
      </c>
      <c r="JQW114" t="s">
        <v>1565</v>
      </c>
      <c r="JQX114" t="s">
        <v>1565</v>
      </c>
      <c r="JQY114" t="s">
        <v>1565</v>
      </c>
      <c r="JQZ114" t="s">
        <v>1565</v>
      </c>
      <c r="JRA114" t="s">
        <v>1565</v>
      </c>
      <c r="JRB114" t="s">
        <v>1565</v>
      </c>
      <c r="JRC114" t="s">
        <v>1565</v>
      </c>
      <c r="JRD114" t="s">
        <v>1565</v>
      </c>
      <c r="JRE114" t="s">
        <v>1565</v>
      </c>
      <c r="JRF114" t="s">
        <v>1565</v>
      </c>
      <c r="JRG114" t="s">
        <v>1565</v>
      </c>
      <c r="JRH114" t="s">
        <v>1565</v>
      </c>
      <c r="JRI114" t="s">
        <v>1565</v>
      </c>
      <c r="JRJ114" t="s">
        <v>1565</v>
      </c>
      <c r="JRK114" t="s">
        <v>1565</v>
      </c>
      <c r="JRL114" t="s">
        <v>1565</v>
      </c>
      <c r="JRM114" t="s">
        <v>1565</v>
      </c>
      <c r="JRN114" t="s">
        <v>1565</v>
      </c>
      <c r="JRO114" t="s">
        <v>1565</v>
      </c>
      <c r="JRP114" t="s">
        <v>1565</v>
      </c>
      <c r="JRQ114" t="s">
        <v>1565</v>
      </c>
      <c r="JRR114" t="s">
        <v>1565</v>
      </c>
      <c r="JRS114" t="s">
        <v>1565</v>
      </c>
      <c r="JRT114" t="s">
        <v>1565</v>
      </c>
      <c r="JRU114" t="s">
        <v>1565</v>
      </c>
      <c r="JRV114" t="s">
        <v>1565</v>
      </c>
      <c r="JRW114" t="s">
        <v>1565</v>
      </c>
      <c r="JRX114" t="s">
        <v>1565</v>
      </c>
      <c r="JRY114" t="s">
        <v>1565</v>
      </c>
      <c r="JRZ114" t="s">
        <v>1565</v>
      </c>
      <c r="JSA114" t="s">
        <v>1565</v>
      </c>
      <c r="JSB114" t="s">
        <v>1565</v>
      </c>
      <c r="JSC114" t="s">
        <v>1565</v>
      </c>
      <c r="JSD114" t="s">
        <v>1565</v>
      </c>
      <c r="JSE114" t="s">
        <v>1565</v>
      </c>
      <c r="JSF114" t="s">
        <v>1565</v>
      </c>
      <c r="JSG114" t="s">
        <v>1565</v>
      </c>
      <c r="JSH114" t="s">
        <v>1565</v>
      </c>
      <c r="JSI114" t="s">
        <v>1565</v>
      </c>
      <c r="JSJ114" t="s">
        <v>1565</v>
      </c>
      <c r="JSK114" t="s">
        <v>1565</v>
      </c>
      <c r="JSL114" t="s">
        <v>1565</v>
      </c>
      <c r="JSM114" t="s">
        <v>1565</v>
      </c>
      <c r="JSN114" t="s">
        <v>1565</v>
      </c>
      <c r="JSO114" t="s">
        <v>1565</v>
      </c>
      <c r="JSP114" t="s">
        <v>1565</v>
      </c>
      <c r="JSQ114" t="s">
        <v>1565</v>
      </c>
      <c r="JSR114" t="s">
        <v>1565</v>
      </c>
      <c r="JSS114" t="s">
        <v>1565</v>
      </c>
      <c r="JST114" t="s">
        <v>1565</v>
      </c>
      <c r="JSU114" t="s">
        <v>1565</v>
      </c>
      <c r="JSV114" t="s">
        <v>1565</v>
      </c>
      <c r="JSW114" t="s">
        <v>1565</v>
      </c>
      <c r="JSX114" t="s">
        <v>1565</v>
      </c>
      <c r="JSY114" t="s">
        <v>1565</v>
      </c>
      <c r="JSZ114" t="s">
        <v>1565</v>
      </c>
      <c r="JTA114" t="s">
        <v>1565</v>
      </c>
      <c r="JTB114" t="s">
        <v>1565</v>
      </c>
      <c r="JTC114" t="s">
        <v>1565</v>
      </c>
      <c r="JTD114" t="s">
        <v>1565</v>
      </c>
      <c r="JTE114" t="s">
        <v>1565</v>
      </c>
      <c r="JTF114" t="s">
        <v>1565</v>
      </c>
      <c r="JTG114" t="s">
        <v>1565</v>
      </c>
      <c r="JTH114" t="s">
        <v>1565</v>
      </c>
      <c r="JTI114" t="s">
        <v>1565</v>
      </c>
      <c r="JTJ114" t="s">
        <v>1565</v>
      </c>
      <c r="JTK114" t="s">
        <v>1565</v>
      </c>
      <c r="JTL114" t="s">
        <v>1565</v>
      </c>
      <c r="JTM114" t="s">
        <v>1565</v>
      </c>
      <c r="JTN114" t="s">
        <v>1565</v>
      </c>
      <c r="JTO114" t="s">
        <v>1565</v>
      </c>
      <c r="JTP114" t="s">
        <v>1565</v>
      </c>
      <c r="JTQ114" t="s">
        <v>1565</v>
      </c>
      <c r="JTR114" t="s">
        <v>1565</v>
      </c>
      <c r="JTS114" t="s">
        <v>1565</v>
      </c>
      <c r="JTT114" t="s">
        <v>1565</v>
      </c>
      <c r="JTU114" t="s">
        <v>1565</v>
      </c>
      <c r="JTV114" t="s">
        <v>1565</v>
      </c>
      <c r="JTW114" t="s">
        <v>1565</v>
      </c>
      <c r="JTX114" t="s">
        <v>1565</v>
      </c>
      <c r="JTY114" t="s">
        <v>1565</v>
      </c>
      <c r="JTZ114" t="s">
        <v>1565</v>
      </c>
      <c r="JUA114" t="s">
        <v>1565</v>
      </c>
      <c r="JUB114" t="s">
        <v>1565</v>
      </c>
      <c r="JUC114" t="s">
        <v>1565</v>
      </c>
      <c r="JUD114" t="s">
        <v>1565</v>
      </c>
      <c r="JUE114" t="s">
        <v>1565</v>
      </c>
      <c r="JUF114" t="s">
        <v>1565</v>
      </c>
      <c r="JUG114" t="s">
        <v>1565</v>
      </c>
      <c r="JUH114" t="s">
        <v>1565</v>
      </c>
      <c r="JUI114" t="s">
        <v>1565</v>
      </c>
      <c r="JUJ114" t="s">
        <v>1565</v>
      </c>
      <c r="JUK114" t="s">
        <v>1565</v>
      </c>
      <c r="JUL114" t="s">
        <v>1565</v>
      </c>
      <c r="JUM114" t="s">
        <v>1565</v>
      </c>
      <c r="JUN114" t="s">
        <v>1565</v>
      </c>
      <c r="JUO114" t="s">
        <v>1565</v>
      </c>
      <c r="JUP114" t="s">
        <v>1565</v>
      </c>
      <c r="JUQ114" t="s">
        <v>1565</v>
      </c>
      <c r="JUR114" t="s">
        <v>1565</v>
      </c>
      <c r="JUS114" t="s">
        <v>1565</v>
      </c>
      <c r="JUT114" t="s">
        <v>1565</v>
      </c>
      <c r="JUU114" t="s">
        <v>1565</v>
      </c>
      <c r="JUV114" t="s">
        <v>1565</v>
      </c>
      <c r="JUW114" t="s">
        <v>1565</v>
      </c>
      <c r="JUX114" t="s">
        <v>1565</v>
      </c>
      <c r="JUY114" t="s">
        <v>1565</v>
      </c>
      <c r="JUZ114" t="s">
        <v>1565</v>
      </c>
      <c r="JVA114" t="s">
        <v>1565</v>
      </c>
      <c r="JVB114" t="s">
        <v>1565</v>
      </c>
      <c r="JVC114" t="s">
        <v>1565</v>
      </c>
      <c r="JVD114" t="s">
        <v>1565</v>
      </c>
      <c r="JVE114" t="s">
        <v>1565</v>
      </c>
      <c r="JVF114" t="s">
        <v>1565</v>
      </c>
      <c r="JVG114" t="s">
        <v>1565</v>
      </c>
      <c r="JVH114" t="s">
        <v>1565</v>
      </c>
      <c r="JVI114" t="s">
        <v>1565</v>
      </c>
      <c r="JVJ114" t="s">
        <v>1565</v>
      </c>
      <c r="JVK114" t="s">
        <v>1565</v>
      </c>
      <c r="JVL114" t="s">
        <v>1565</v>
      </c>
      <c r="JVM114" t="s">
        <v>1565</v>
      </c>
      <c r="JVN114" t="s">
        <v>1565</v>
      </c>
      <c r="JVO114" t="s">
        <v>1565</v>
      </c>
      <c r="JVP114" t="s">
        <v>1565</v>
      </c>
      <c r="JVQ114" t="s">
        <v>1565</v>
      </c>
      <c r="JVR114" t="s">
        <v>1565</v>
      </c>
      <c r="JVS114" t="s">
        <v>1565</v>
      </c>
      <c r="JVT114" t="s">
        <v>1565</v>
      </c>
      <c r="JVU114" t="s">
        <v>1565</v>
      </c>
      <c r="JVV114" t="s">
        <v>1565</v>
      </c>
      <c r="JVW114" t="s">
        <v>1565</v>
      </c>
      <c r="JVX114" t="s">
        <v>1565</v>
      </c>
      <c r="JVY114" t="s">
        <v>1565</v>
      </c>
      <c r="JVZ114" t="s">
        <v>1565</v>
      </c>
      <c r="JWA114" t="s">
        <v>1565</v>
      </c>
      <c r="JWB114" t="s">
        <v>1565</v>
      </c>
      <c r="JWC114" t="s">
        <v>1565</v>
      </c>
      <c r="JWD114" t="s">
        <v>1565</v>
      </c>
      <c r="JWE114" t="s">
        <v>1565</v>
      </c>
      <c r="JWF114" t="s">
        <v>1565</v>
      </c>
      <c r="JWG114" t="s">
        <v>1565</v>
      </c>
      <c r="JWH114" t="s">
        <v>1565</v>
      </c>
      <c r="JWI114" t="s">
        <v>1565</v>
      </c>
      <c r="JWJ114" t="s">
        <v>1565</v>
      </c>
      <c r="JWK114" t="s">
        <v>1565</v>
      </c>
      <c r="JWL114" t="s">
        <v>1565</v>
      </c>
      <c r="JWM114" t="s">
        <v>1565</v>
      </c>
      <c r="JWN114" t="s">
        <v>1565</v>
      </c>
      <c r="JWO114" t="s">
        <v>1565</v>
      </c>
      <c r="JWP114" t="s">
        <v>1565</v>
      </c>
      <c r="JWQ114" t="s">
        <v>1565</v>
      </c>
      <c r="JWR114" t="s">
        <v>1565</v>
      </c>
      <c r="JWS114" t="s">
        <v>1565</v>
      </c>
      <c r="JWT114" t="s">
        <v>1565</v>
      </c>
      <c r="JWU114" t="s">
        <v>1565</v>
      </c>
      <c r="JWV114" t="s">
        <v>1565</v>
      </c>
      <c r="JWW114" t="s">
        <v>1565</v>
      </c>
      <c r="JWX114" t="s">
        <v>1565</v>
      </c>
      <c r="JWY114" t="s">
        <v>1565</v>
      </c>
      <c r="JWZ114" t="s">
        <v>1565</v>
      </c>
      <c r="JXA114" t="s">
        <v>1565</v>
      </c>
      <c r="JXB114" t="s">
        <v>1565</v>
      </c>
      <c r="JXC114" t="s">
        <v>1565</v>
      </c>
      <c r="JXD114" t="s">
        <v>1565</v>
      </c>
      <c r="JXE114" t="s">
        <v>1565</v>
      </c>
      <c r="JXF114" t="s">
        <v>1565</v>
      </c>
      <c r="JXG114" t="s">
        <v>1565</v>
      </c>
      <c r="JXH114" t="s">
        <v>1565</v>
      </c>
      <c r="JXI114" t="s">
        <v>1565</v>
      </c>
      <c r="JXJ114" t="s">
        <v>1565</v>
      </c>
      <c r="JXK114" t="s">
        <v>1565</v>
      </c>
      <c r="JXL114" t="s">
        <v>1565</v>
      </c>
      <c r="JXM114" t="s">
        <v>1565</v>
      </c>
      <c r="JXN114" t="s">
        <v>1565</v>
      </c>
      <c r="JXO114" t="s">
        <v>1565</v>
      </c>
      <c r="JXP114" t="s">
        <v>1565</v>
      </c>
      <c r="JXQ114" t="s">
        <v>1565</v>
      </c>
      <c r="JXR114" t="s">
        <v>1565</v>
      </c>
      <c r="JXS114" t="s">
        <v>1565</v>
      </c>
      <c r="JXT114" t="s">
        <v>1565</v>
      </c>
      <c r="JXU114" t="s">
        <v>1565</v>
      </c>
      <c r="JXV114" t="s">
        <v>1565</v>
      </c>
      <c r="JXW114" t="s">
        <v>1565</v>
      </c>
      <c r="JXX114" t="s">
        <v>1565</v>
      </c>
      <c r="JXY114" t="s">
        <v>1565</v>
      </c>
      <c r="JXZ114" t="s">
        <v>1565</v>
      </c>
      <c r="JYA114" t="s">
        <v>1565</v>
      </c>
      <c r="JYB114" t="s">
        <v>1565</v>
      </c>
      <c r="JYC114" t="s">
        <v>1565</v>
      </c>
      <c r="JYD114" t="s">
        <v>1565</v>
      </c>
      <c r="JYE114" t="s">
        <v>1565</v>
      </c>
      <c r="JYF114" t="s">
        <v>1565</v>
      </c>
      <c r="JYG114" t="s">
        <v>1565</v>
      </c>
      <c r="JYH114" t="s">
        <v>1565</v>
      </c>
      <c r="JYI114" t="s">
        <v>1565</v>
      </c>
      <c r="JYJ114" t="s">
        <v>1565</v>
      </c>
      <c r="JYK114" t="s">
        <v>1565</v>
      </c>
      <c r="JYL114" t="s">
        <v>1565</v>
      </c>
      <c r="JYM114" t="s">
        <v>1565</v>
      </c>
      <c r="JYN114" t="s">
        <v>1565</v>
      </c>
      <c r="JYO114" t="s">
        <v>1565</v>
      </c>
      <c r="JYP114" t="s">
        <v>1565</v>
      </c>
      <c r="JYQ114" t="s">
        <v>1565</v>
      </c>
      <c r="JYR114" t="s">
        <v>1565</v>
      </c>
      <c r="JYS114" t="s">
        <v>1565</v>
      </c>
      <c r="JYT114" t="s">
        <v>1565</v>
      </c>
      <c r="JYU114" t="s">
        <v>1565</v>
      </c>
      <c r="JYV114" t="s">
        <v>1565</v>
      </c>
      <c r="JYW114" t="s">
        <v>1565</v>
      </c>
      <c r="JYX114" t="s">
        <v>1565</v>
      </c>
      <c r="JYY114" t="s">
        <v>1565</v>
      </c>
      <c r="JYZ114" t="s">
        <v>1565</v>
      </c>
      <c r="JZA114" t="s">
        <v>1565</v>
      </c>
      <c r="JZB114" t="s">
        <v>1565</v>
      </c>
      <c r="JZC114" t="s">
        <v>1565</v>
      </c>
      <c r="JZD114" t="s">
        <v>1565</v>
      </c>
      <c r="JZE114" t="s">
        <v>1565</v>
      </c>
      <c r="JZF114" t="s">
        <v>1565</v>
      </c>
      <c r="JZG114" t="s">
        <v>1565</v>
      </c>
      <c r="JZH114" t="s">
        <v>1565</v>
      </c>
      <c r="JZI114" t="s">
        <v>1565</v>
      </c>
      <c r="JZJ114" t="s">
        <v>1565</v>
      </c>
      <c r="JZK114" t="s">
        <v>1565</v>
      </c>
      <c r="JZL114" t="s">
        <v>1565</v>
      </c>
      <c r="JZM114" t="s">
        <v>1565</v>
      </c>
      <c r="JZN114" t="s">
        <v>1565</v>
      </c>
      <c r="JZO114" t="s">
        <v>1565</v>
      </c>
      <c r="JZP114" t="s">
        <v>1565</v>
      </c>
      <c r="JZQ114" t="s">
        <v>1565</v>
      </c>
      <c r="JZR114" t="s">
        <v>1565</v>
      </c>
      <c r="JZS114" t="s">
        <v>1565</v>
      </c>
      <c r="JZT114" t="s">
        <v>1565</v>
      </c>
      <c r="JZU114" t="s">
        <v>1565</v>
      </c>
      <c r="JZV114" t="s">
        <v>1565</v>
      </c>
      <c r="JZW114" t="s">
        <v>1565</v>
      </c>
      <c r="JZX114" t="s">
        <v>1565</v>
      </c>
      <c r="JZY114" t="s">
        <v>1565</v>
      </c>
      <c r="JZZ114" t="s">
        <v>1565</v>
      </c>
      <c r="KAA114" t="s">
        <v>1565</v>
      </c>
      <c r="KAB114" t="s">
        <v>1565</v>
      </c>
      <c r="KAC114" t="s">
        <v>1565</v>
      </c>
      <c r="KAD114" t="s">
        <v>1565</v>
      </c>
      <c r="KAE114" t="s">
        <v>1565</v>
      </c>
      <c r="KAF114" t="s">
        <v>1565</v>
      </c>
      <c r="KAG114" t="s">
        <v>1565</v>
      </c>
      <c r="KAH114" t="s">
        <v>1565</v>
      </c>
      <c r="KAI114" t="s">
        <v>1565</v>
      </c>
      <c r="KAJ114" t="s">
        <v>1565</v>
      </c>
      <c r="KAK114" t="s">
        <v>1565</v>
      </c>
      <c r="KAL114" t="s">
        <v>1565</v>
      </c>
      <c r="KAM114" t="s">
        <v>1565</v>
      </c>
      <c r="KAN114" t="s">
        <v>1565</v>
      </c>
      <c r="KAO114" t="s">
        <v>1565</v>
      </c>
      <c r="KAP114" t="s">
        <v>1565</v>
      </c>
      <c r="KAQ114" t="s">
        <v>1565</v>
      </c>
      <c r="KAR114" t="s">
        <v>1565</v>
      </c>
      <c r="KAS114" t="s">
        <v>1565</v>
      </c>
      <c r="KAT114" t="s">
        <v>1565</v>
      </c>
      <c r="KAU114" t="s">
        <v>1565</v>
      </c>
      <c r="KAV114" t="s">
        <v>1565</v>
      </c>
      <c r="KAW114" t="s">
        <v>1565</v>
      </c>
      <c r="KAX114" t="s">
        <v>1565</v>
      </c>
      <c r="KAY114" t="s">
        <v>1565</v>
      </c>
      <c r="KAZ114" t="s">
        <v>1565</v>
      </c>
      <c r="KBA114" t="s">
        <v>1565</v>
      </c>
      <c r="KBB114" t="s">
        <v>1565</v>
      </c>
      <c r="KBC114" t="s">
        <v>1565</v>
      </c>
      <c r="KBD114" t="s">
        <v>1565</v>
      </c>
      <c r="KBE114" t="s">
        <v>1565</v>
      </c>
      <c r="KBF114" t="s">
        <v>1565</v>
      </c>
      <c r="KBG114" t="s">
        <v>1565</v>
      </c>
      <c r="KBH114" t="s">
        <v>1565</v>
      </c>
      <c r="KBI114" t="s">
        <v>1565</v>
      </c>
      <c r="KBJ114" t="s">
        <v>1565</v>
      </c>
      <c r="KBK114" t="s">
        <v>1565</v>
      </c>
      <c r="KBL114" t="s">
        <v>1565</v>
      </c>
      <c r="KBM114" t="s">
        <v>1565</v>
      </c>
      <c r="KBN114" t="s">
        <v>1565</v>
      </c>
      <c r="KBO114" t="s">
        <v>1565</v>
      </c>
      <c r="KBP114" t="s">
        <v>1565</v>
      </c>
      <c r="KBQ114" t="s">
        <v>1565</v>
      </c>
      <c r="KBR114" t="s">
        <v>1565</v>
      </c>
      <c r="KBS114" t="s">
        <v>1565</v>
      </c>
      <c r="KBT114" t="s">
        <v>1565</v>
      </c>
      <c r="KBU114" t="s">
        <v>1565</v>
      </c>
      <c r="KBV114" t="s">
        <v>1565</v>
      </c>
      <c r="KBW114" t="s">
        <v>1565</v>
      </c>
      <c r="KBX114" t="s">
        <v>1565</v>
      </c>
      <c r="KBY114" t="s">
        <v>1565</v>
      </c>
      <c r="KBZ114" t="s">
        <v>1565</v>
      </c>
      <c r="KCA114" t="s">
        <v>1565</v>
      </c>
      <c r="KCB114" t="s">
        <v>1565</v>
      </c>
      <c r="KCC114" t="s">
        <v>1565</v>
      </c>
      <c r="KCD114" t="s">
        <v>1565</v>
      </c>
      <c r="KCE114" t="s">
        <v>1565</v>
      </c>
      <c r="KCF114" t="s">
        <v>1565</v>
      </c>
      <c r="KCG114" t="s">
        <v>1565</v>
      </c>
      <c r="KCH114" t="s">
        <v>1565</v>
      </c>
      <c r="KCI114" t="s">
        <v>1565</v>
      </c>
      <c r="KCJ114" t="s">
        <v>1565</v>
      </c>
      <c r="KCK114" t="s">
        <v>1565</v>
      </c>
      <c r="KCL114" t="s">
        <v>1565</v>
      </c>
      <c r="KCM114" t="s">
        <v>1565</v>
      </c>
      <c r="KCN114" t="s">
        <v>1565</v>
      </c>
      <c r="KCO114" t="s">
        <v>1565</v>
      </c>
      <c r="KCP114" t="s">
        <v>1565</v>
      </c>
      <c r="KCQ114" t="s">
        <v>1565</v>
      </c>
      <c r="KCR114" t="s">
        <v>1565</v>
      </c>
      <c r="KCS114" t="s">
        <v>1565</v>
      </c>
      <c r="KCT114" t="s">
        <v>1565</v>
      </c>
      <c r="KCU114" t="s">
        <v>1565</v>
      </c>
      <c r="KCV114" t="s">
        <v>1565</v>
      </c>
      <c r="KCW114" t="s">
        <v>1565</v>
      </c>
      <c r="KCX114" t="s">
        <v>1565</v>
      </c>
      <c r="KCY114" t="s">
        <v>1565</v>
      </c>
      <c r="KCZ114" t="s">
        <v>1565</v>
      </c>
      <c r="KDA114" t="s">
        <v>1565</v>
      </c>
      <c r="KDB114" t="s">
        <v>1565</v>
      </c>
      <c r="KDC114" t="s">
        <v>1565</v>
      </c>
      <c r="KDD114" t="s">
        <v>1565</v>
      </c>
      <c r="KDE114" t="s">
        <v>1565</v>
      </c>
      <c r="KDF114" t="s">
        <v>1565</v>
      </c>
      <c r="KDG114" t="s">
        <v>1565</v>
      </c>
      <c r="KDH114" t="s">
        <v>1565</v>
      </c>
      <c r="KDI114" t="s">
        <v>1565</v>
      </c>
      <c r="KDJ114" t="s">
        <v>1565</v>
      </c>
      <c r="KDK114" t="s">
        <v>1565</v>
      </c>
      <c r="KDL114" t="s">
        <v>1565</v>
      </c>
      <c r="KDM114" t="s">
        <v>1565</v>
      </c>
      <c r="KDN114" t="s">
        <v>1565</v>
      </c>
      <c r="KDO114" t="s">
        <v>1565</v>
      </c>
      <c r="KDP114" t="s">
        <v>1565</v>
      </c>
      <c r="KDQ114" t="s">
        <v>1565</v>
      </c>
      <c r="KDR114" t="s">
        <v>1565</v>
      </c>
      <c r="KDS114" t="s">
        <v>1565</v>
      </c>
      <c r="KDT114" t="s">
        <v>1565</v>
      </c>
      <c r="KDU114" t="s">
        <v>1565</v>
      </c>
      <c r="KDV114" t="s">
        <v>1565</v>
      </c>
      <c r="KDW114" t="s">
        <v>1565</v>
      </c>
      <c r="KDX114" t="s">
        <v>1565</v>
      </c>
      <c r="KDY114" t="s">
        <v>1565</v>
      </c>
      <c r="KDZ114" t="s">
        <v>1565</v>
      </c>
      <c r="KEA114" t="s">
        <v>1565</v>
      </c>
      <c r="KEB114" t="s">
        <v>1565</v>
      </c>
      <c r="KEC114" t="s">
        <v>1565</v>
      </c>
      <c r="KED114" t="s">
        <v>1565</v>
      </c>
      <c r="KEE114" t="s">
        <v>1565</v>
      </c>
      <c r="KEF114" t="s">
        <v>1565</v>
      </c>
      <c r="KEG114" t="s">
        <v>1565</v>
      </c>
      <c r="KEH114" t="s">
        <v>1565</v>
      </c>
      <c r="KEI114" t="s">
        <v>1565</v>
      </c>
      <c r="KEJ114" t="s">
        <v>1565</v>
      </c>
      <c r="KEK114" t="s">
        <v>1565</v>
      </c>
      <c r="KEL114" t="s">
        <v>1565</v>
      </c>
      <c r="KEM114" t="s">
        <v>1565</v>
      </c>
      <c r="KEN114" t="s">
        <v>1565</v>
      </c>
      <c r="KEO114" t="s">
        <v>1565</v>
      </c>
      <c r="KEP114" t="s">
        <v>1565</v>
      </c>
      <c r="KEQ114" t="s">
        <v>1565</v>
      </c>
      <c r="KER114" t="s">
        <v>1565</v>
      </c>
      <c r="KES114" t="s">
        <v>1565</v>
      </c>
      <c r="KET114" t="s">
        <v>1565</v>
      </c>
      <c r="KEU114" t="s">
        <v>1565</v>
      </c>
      <c r="KEV114" t="s">
        <v>1565</v>
      </c>
      <c r="KEW114" t="s">
        <v>1565</v>
      </c>
      <c r="KEX114" t="s">
        <v>1565</v>
      </c>
      <c r="KEY114" t="s">
        <v>1565</v>
      </c>
      <c r="KEZ114" t="s">
        <v>1565</v>
      </c>
      <c r="KFA114" t="s">
        <v>1565</v>
      </c>
      <c r="KFB114" t="s">
        <v>1565</v>
      </c>
      <c r="KFC114" t="s">
        <v>1565</v>
      </c>
      <c r="KFD114" t="s">
        <v>1565</v>
      </c>
      <c r="KFE114" t="s">
        <v>1565</v>
      </c>
      <c r="KFF114" t="s">
        <v>1565</v>
      </c>
      <c r="KFG114" t="s">
        <v>1565</v>
      </c>
      <c r="KFH114" t="s">
        <v>1565</v>
      </c>
      <c r="KFI114" t="s">
        <v>1565</v>
      </c>
      <c r="KFJ114" t="s">
        <v>1565</v>
      </c>
      <c r="KFK114" t="s">
        <v>1565</v>
      </c>
      <c r="KFL114" t="s">
        <v>1565</v>
      </c>
      <c r="KFM114" t="s">
        <v>1565</v>
      </c>
      <c r="KFN114" t="s">
        <v>1565</v>
      </c>
      <c r="KFO114" t="s">
        <v>1565</v>
      </c>
      <c r="KFP114" t="s">
        <v>1565</v>
      </c>
      <c r="KFQ114" t="s">
        <v>1565</v>
      </c>
      <c r="KFR114" t="s">
        <v>1565</v>
      </c>
      <c r="KFS114" t="s">
        <v>1565</v>
      </c>
      <c r="KFT114" t="s">
        <v>1565</v>
      </c>
      <c r="KFU114" t="s">
        <v>1565</v>
      </c>
      <c r="KFV114" t="s">
        <v>1565</v>
      </c>
      <c r="KFW114" t="s">
        <v>1565</v>
      </c>
      <c r="KFX114" t="s">
        <v>1565</v>
      </c>
      <c r="KFY114" t="s">
        <v>1565</v>
      </c>
      <c r="KFZ114" t="s">
        <v>1565</v>
      </c>
      <c r="KGA114" t="s">
        <v>1565</v>
      </c>
      <c r="KGB114" t="s">
        <v>1565</v>
      </c>
      <c r="KGC114" t="s">
        <v>1565</v>
      </c>
      <c r="KGD114" t="s">
        <v>1565</v>
      </c>
      <c r="KGE114" t="s">
        <v>1565</v>
      </c>
      <c r="KGF114" t="s">
        <v>1565</v>
      </c>
      <c r="KGG114" t="s">
        <v>1565</v>
      </c>
      <c r="KGH114" t="s">
        <v>1565</v>
      </c>
      <c r="KGI114" t="s">
        <v>1565</v>
      </c>
      <c r="KGJ114" t="s">
        <v>1565</v>
      </c>
      <c r="KGK114" t="s">
        <v>1565</v>
      </c>
      <c r="KGL114" t="s">
        <v>1565</v>
      </c>
      <c r="KGM114" t="s">
        <v>1565</v>
      </c>
      <c r="KGN114" t="s">
        <v>1565</v>
      </c>
      <c r="KGO114" t="s">
        <v>1565</v>
      </c>
      <c r="KGP114" t="s">
        <v>1565</v>
      </c>
      <c r="KGQ114" t="s">
        <v>1565</v>
      </c>
      <c r="KGR114" t="s">
        <v>1565</v>
      </c>
      <c r="KGS114" t="s">
        <v>1565</v>
      </c>
      <c r="KGT114" t="s">
        <v>1565</v>
      </c>
      <c r="KGU114" t="s">
        <v>1565</v>
      </c>
      <c r="KGV114" t="s">
        <v>1565</v>
      </c>
      <c r="KGW114" t="s">
        <v>1565</v>
      </c>
      <c r="KGX114" t="s">
        <v>1565</v>
      </c>
      <c r="KGY114" t="s">
        <v>1565</v>
      </c>
      <c r="KGZ114" t="s">
        <v>1565</v>
      </c>
      <c r="KHA114" t="s">
        <v>1565</v>
      </c>
      <c r="KHB114" t="s">
        <v>1565</v>
      </c>
      <c r="KHC114" t="s">
        <v>1565</v>
      </c>
      <c r="KHD114" t="s">
        <v>1565</v>
      </c>
      <c r="KHE114" t="s">
        <v>1565</v>
      </c>
      <c r="KHF114" t="s">
        <v>1565</v>
      </c>
      <c r="KHG114" t="s">
        <v>1565</v>
      </c>
      <c r="KHH114" t="s">
        <v>1565</v>
      </c>
      <c r="KHI114" t="s">
        <v>1565</v>
      </c>
      <c r="KHJ114" t="s">
        <v>1565</v>
      </c>
      <c r="KHK114" t="s">
        <v>1565</v>
      </c>
      <c r="KHL114" t="s">
        <v>1565</v>
      </c>
      <c r="KHM114" t="s">
        <v>1565</v>
      </c>
      <c r="KHN114" t="s">
        <v>1565</v>
      </c>
      <c r="KHO114" t="s">
        <v>1565</v>
      </c>
      <c r="KHP114" t="s">
        <v>1565</v>
      </c>
      <c r="KHQ114" t="s">
        <v>1565</v>
      </c>
      <c r="KHR114" t="s">
        <v>1565</v>
      </c>
      <c r="KHS114" t="s">
        <v>1565</v>
      </c>
      <c r="KHT114" t="s">
        <v>1565</v>
      </c>
      <c r="KHU114" t="s">
        <v>1565</v>
      </c>
      <c r="KHV114" t="s">
        <v>1565</v>
      </c>
      <c r="KHW114" t="s">
        <v>1565</v>
      </c>
      <c r="KHX114" t="s">
        <v>1565</v>
      </c>
      <c r="KHY114" t="s">
        <v>1565</v>
      </c>
      <c r="KHZ114" t="s">
        <v>1565</v>
      </c>
      <c r="KIA114" t="s">
        <v>1565</v>
      </c>
      <c r="KIB114" t="s">
        <v>1565</v>
      </c>
      <c r="KIC114" t="s">
        <v>1565</v>
      </c>
      <c r="KID114" t="s">
        <v>1565</v>
      </c>
      <c r="KIE114" t="s">
        <v>1565</v>
      </c>
      <c r="KIF114" t="s">
        <v>1565</v>
      </c>
      <c r="KIG114" t="s">
        <v>1565</v>
      </c>
      <c r="KIH114" t="s">
        <v>1565</v>
      </c>
      <c r="KII114" t="s">
        <v>1565</v>
      </c>
      <c r="KIJ114" t="s">
        <v>1565</v>
      </c>
      <c r="KIK114" t="s">
        <v>1565</v>
      </c>
      <c r="KIL114" t="s">
        <v>1565</v>
      </c>
      <c r="KIM114" t="s">
        <v>1565</v>
      </c>
      <c r="KIN114" t="s">
        <v>1565</v>
      </c>
      <c r="KIO114" t="s">
        <v>1565</v>
      </c>
      <c r="KIP114" t="s">
        <v>1565</v>
      </c>
      <c r="KIQ114" t="s">
        <v>1565</v>
      </c>
      <c r="KIR114" t="s">
        <v>1565</v>
      </c>
      <c r="KIS114" t="s">
        <v>1565</v>
      </c>
      <c r="KIT114" t="s">
        <v>1565</v>
      </c>
      <c r="KIU114" t="s">
        <v>1565</v>
      </c>
      <c r="KIV114" t="s">
        <v>1565</v>
      </c>
      <c r="KIW114" t="s">
        <v>1565</v>
      </c>
      <c r="KIX114" t="s">
        <v>1565</v>
      </c>
      <c r="KIY114" t="s">
        <v>1565</v>
      </c>
      <c r="KIZ114" t="s">
        <v>1565</v>
      </c>
      <c r="KJA114" t="s">
        <v>1565</v>
      </c>
      <c r="KJB114" t="s">
        <v>1565</v>
      </c>
      <c r="KJC114" t="s">
        <v>1565</v>
      </c>
      <c r="KJD114" t="s">
        <v>1565</v>
      </c>
      <c r="KJE114" t="s">
        <v>1565</v>
      </c>
      <c r="KJF114" t="s">
        <v>1565</v>
      </c>
      <c r="KJG114" t="s">
        <v>1565</v>
      </c>
      <c r="KJH114" t="s">
        <v>1565</v>
      </c>
      <c r="KJI114" t="s">
        <v>1565</v>
      </c>
      <c r="KJJ114" t="s">
        <v>1565</v>
      </c>
      <c r="KJK114" t="s">
        <v>1565</v>
      </c>
      <c r="KJL114" t="s">
        <v>1565</v>
      </c>
      <c r="KJM114" t="s">
        <v>1565</v>
      </c>
      <c r="KJN114" t="s">
        <v>1565</v>
      </c>
      <c r="KJO114" t="s">
        <v>1565</v>
      </c>
      <c r="KJP114" t="s">
        <v>1565</v>
      </c>
      <c r="KJQ114" t="s">
        <v>1565</v>
      </c>
      <c r="KJR114" t="s">
        <v>1565</v>
      </c>
      <c r="KJS114" t="s">
        <v>1565</v>
      </c>
      <c r="KJT114" t="s">
        <v>1565</v>
      </c>
      <c r="KJU114" t="s">
        <v>1565</v>
      </c>
      <c r="KJV114" t="s">
        <v>1565</v>
      </c>
      <c r="KJW114" t="s">
        <v>1565</v>
      </c>
      <c r="KJX114" t="s">
        <v>1565</v>
      </c>
      <c r="KJY114" t="s">
        <v>1565</v>
      </c>
      <c r="KJZ114" t="s">
        <v>1565</v>
      </c>
      <c r="KKA114" t="s">
        <v>1565</v>
      </c>
      <c r="KKB114" t="s">
        <v>1565</v>
      </c>
      <c r="KKC114" t="s">
        <v>1565</v>
      </c>
      <c r="KKD114" t="s">
        <v>1565</v>
      </c>
      <c r="KKE114" t="s">
        <v>1565</v>
      </c>
      <c r="KKF114" t="s">
        <v>1565</v>
      </c>
      <c r="KKG114" t="s">
        <v>1565</v>
      </c>
      <c r="KKH114" t="s">
        <v>1565</v>
      </c>
      <c r="KKI114" t="s">
        <v>1565</v>
      </c>
      <c r="KKJ114" t="s">
        <v>1565</v>
      </c>
      <c r="KKK114" t="s">
        <v>1565</v>
      </c>
      <c r="KKL114" t="s">
        <v>1565</v>
      </c>
      <c r="KKM114" t="s">
        <v>1565</v>
      </c>
      <c r="KKN114" t="s">
        <v>1565</v>
      </c>
      <c r="KKO114" t="s">
        <v>1565</v>
      </c>
      <c r="KKP114" t="s">
        <v>1565</v>
      </c>
      <c r="KKQ114" t="s">
        <v>1565</v>
      </c>
      <c r="KKR114" t="s">
        <v>1565</v>
      </c>
      <c r="KKS114" t="s">
        <v>1565</v>
      </c>
      <c r="KKT114" t="s">
        <v>1565</v>
      </c>
      <c r="KKU114" t="s">
        <v>1565</v>
      </c>
      <c r="KKV114" t="s">
        <v>1565</v>
      </c>
      <c r="KKW114" t="s">
        <v>1565</v>
      </c>
      <c r="KKX114" t="s">
        <v>1565</v>
      </c>
      <c r="KKY114" t="s">
        <v>1565</v>
      </c>
      <c r="KKZ114" t="s">
        <v>1565</v>
      </c>
      <c r="KLA114" t="s">
        <v>1565</v>
      </c>
      <c r="KLB114" t="s">
        <v>1565</v>
      </c>
      <c r="KLC114" t="s">
        <v>1565</v>
      </c>
      <c r="KLD114" t="s">
        <v>1565</v>
      </c>
      <c r="KLE114" t="s">
        <v>1565</v>
      </c>
      <c r="KLF114" t="s">
        <v>1565</v>
      </c>
      <c r="KLG114" t="s">
        <v>1565</v>
      </c>
      <c r="KLH114" t="s">
        <v>1565</v>
      </c>
      <c r="KLI114" t="s">
        <v>1565</v>
      </c>
      <c r="KLJ114" t="s">
        <v>1565</v>
      </c>
      <c r="KLK114" t="s">
        <v>1565</v>
      </c>
      <c r="KLL114" t="s">
        <v>1565</v>
      </c>
      <c r="KLM114" t="s">
        <v>1565</v>
      </c>
      <c r="KLN114" t="s">
        <v>1565</v>
      </c>
      <c r="KLO114" t="s">
        <v>1565</v>
      </c>
      <c r="KLP114" t="s">
        <v>1565</v>
      </c>
      <c r="KLQ114" t="s">
        <v>1565</v>
      </c>
      <c r="KLR114" t="s">
        <v>1565</v>
      </c>
      <c r="KLS114" t="s">
        <v>1565</v>
      </c>
      <c r="KLT114" t="s">
        <v>1565</v>
      </c>
      <c r="KLU114" t="s">
        <v>1565</v>
      </c>
      <c r="KLV114" t="s">
        <v>1565</v>
      </c>
      <c r="KLW114" t="s">
        <v>1565</v>
      </c>
      <c r="KLX114" t="s">
        <v>1565</v>
      </c>
      <c r="KLY114" t="s">
        <v>1565</v>
      </c>
      <c r="KLZ114" t="s">
        <v>1565</v>
      </c>
      <c r="KMA114" t="s">
        <v>1565</v>
      </c>
      <c r="KMB114" t="s">
        <v>1565</v>
      </c>
      <c r="KMC114" t="s">
        <v>1565</v>
      </c>
      <c r="KMD114" t="s">
        <v>1565</v>
      </c>
      <c r="KME114" t="s">
        <v>1565</v>
      </c>
      <c r="KMF114" t="s">
        <v>1565</v>
      </c>
      <c r="KMG114" t="s">
        <v>1565</v>
      </c>
      <c r="KMH114" t="s">
        <v>1565</v>
      </c>
      <c r="KMI114" t="s">
        <v>1565</v>
      </c>
      <c r="KMJ114" t="s">
        <v>1565</v>
      </c>
      <c r="KMK114" t="s">
        <v>1565</v>
      </c>
      <c r="KML114" t="s">
        <v>1565</v>
      </c>
      <c r="KMM114" t="s">
        <v>1565</v>
      </c>
      <c r="KMN114" t="s">
        <v>1565</v>
      </c>
      <c r="KMO114" t="s">
        <v>1565</v>
      </c>
      <c r="KMP114" t="s">
        <v>1565</v>
      </c>
      <c r="KMQ114" t="s">
        <v>1565</v>
      </c>
      <c r="KMR114" t="s">
        <v>1565</v>
      </c>
      <c r="KMS114" t="s">
        <v>1565</v>
      </c>
      <c r="KMT114" t="s">
        <v>1565</v>
      </c>
      <c r="KMU114" t="s">
        <v>1565</v>
      </c>
      <c r="KMV114" t="s">
        <v>1565</v>
      </c>
      <c r="KMW114" t="s">
        <v>1565</v>
      </c>
      <c r="KMX114" t="s">
        <v>1565</v>
      </c>
      <c r="KMY114" t="s">
        <v>1565</v>
      </c>
      <c r="KMZ114" t="s">
        <v>1565</v>
      </c>
      <c r="KNA114" t="s">
        <v>1565</v>
      </c>
      <c r="KNB114" t="s">
        <v>1565</v>
      </c>
      <c r="KNC114" t="s">
        <v>1565</v>
      </c>
      <c r="KND114" t="s">
        <v>1565</v>
      </c>
      <c r="KNE114" t="s">
        <v>1565</v>
      </c>
      <c r="KNF114" t="s">
        <v>1565</v>
      </c>
      <c r="KNG114" t="s">
        <v>1565</v>
      </c>
      <c r="KNH114" t="s">
        <v>1565</v>
      </c>
      <c r="KNI114" t="s">
        <v>1565</v>
      </c>
      <c r="KNJ114" t="s">
        <v>1565</v>
      </c>
      <c r="KNK114" t="s">
        <v>1565</v>
      </c>
      <c r="KNL114" t="s">
        <v>1565</v>
      </c>
      <c r="KNM114" t="s">
        <v>1565</v>
      </c>
      <c r="KNN114" t="s">
        <v>1565</v>
      </c>
      <c r="KNO114" t="s">
        <v>1565</v>
      </c>
      <c r="KNP114" t="s">
        <v>1565</v>
      </c>
      <c r="KNQ114" t="s">
        <v>1565</v>
      </c>
      <c r="KNR114" t="s">
        <v>1565</v>
      </c>
      <c r="KNS114" t="s">
        <v>1565</v>
      </c>
      <c r="KNT114" t="s">
        <v>1565</v>
      </c>
      <c r="KNU114" t="s">
        <v>1565</v>
      </c>
      <c r="KNV114" t="s">
        <v>1565</v>
      </c>
      <c r="KNW114" t="s">
        <v>1565</v>
      </c>
      <c r="KNX114" t="s">
        <v>1565</v>
      </c>
      <c r="KNY114" t="s">
        <v>1565</v>
      </c>
      <c r="KNZ114" t="s">
        <v>1565</v>
      </c>
      <c r="KOA114" t="s">
        <v>1565</v>
      </c>
      <c r="KOB114" t="s">
        <v>1565</v>
      </c>
      <c r="KOC114" t="s">
        <v>1565</v>
      </c>
      <c r="KOD114" t="s">
        <v>1565</v>
      </c>
      <c r="KOE114" t="s">
        <v>1565</v>
      </c>
      <c r="KOF114" t="s">
        <v>1565</v>
      </c>
      <c r="KOG114" t="s">
        <v>1565</v>
      </c>
      <c r="KOH114" t="s">
        <v>1565</v>
      </c>
      <c r="KOI114" t="s">
        <v>1565</v>
      </c>
      <c r="KOJ114" t="s">
        <v>1565</v>
      </c>
      <c r="KOK114" t="s">
        <v>1565</v>
      </c>
      <c r="KOL114" t="s">
        <v>1565</v>
      </c>
      <c r="KOM114" t="s">
        <v>1565</v>
      </c>
      <c r="KON114" t="s">
        <v>1565</v>
      </c>
      <c r="KOO114" t="s">
        <v>1565</v>
      </c>
      <c r="KOP114" t="s">
        <v>1565</v>
      </c>
      <c r="KOQ114" t="s">
        <v>1565</v>
      </c>
      <c r="KOR114" t="s">
        <v>1565</v>
      </c>
      <c r="KOS114" t="s">
        <v>1565</v>
      </c>
      <c r="KOT114" t="s">
        <v>1565</v>
      </c>
      <c r="KOU114" t="s">
        <v>1565</v>
      </c>
      <c r="KOV114" t="s">
        <v>1565</v>
      </c>
      <c r="KOW114" t="s">
        <v>1565</v>
      </c>
      <c r="KOX114" t="s">
        <v>1565</v>
      </c>
      <c r="KOY114" t="s">
        <v>1565</v>
      </c>
      <c r="KOZ114" t="s">
        <v>1565</v>
      </c>
      <c r="KPA114" t="s">
        <v>1565</v>
      </c>
      <c r="KPB114" t="s">
        <v>1565</v>
      </c>
      <c r="KPC114" t="s">
        <v>1565</v>
      </c>
      <c r="KPD114" t="s">
        <v>1565</v>
      </c>
      <c r="KPE114" t="s">
        <v>1565</v>
      </c>
      <c r="KPF114" t="s">
        <v>1565</v>
      </c>
      <c r="KPG114" t="s">
        <v>1565</v>
      </c>
      <c r="KPH114" t="s">
        <v>1565</v>
      </c>
      <c r="KPI114" t="s">
        <v>1565</v>
      </c>
      <c r="KPJ114" t="s">
        <v>1565</v>
      </c>
      <c r="KPK114" t="s">
        <v>1565</v>
      </c>
      <c r="KPL114" t="s">
        <v>1565</v>
      </c>
      <c r="KPM114" t="s">
        <v>1565</v>
      </c>
      <c r="KPN114" t="s">
        <v>1565</v>
      </c>
      <c r="KPO114" t="s">
        <v>1565</v>
      </c>
      <c r="KPP114" t="s">
        <v>1565</v>
      </c>
      <c r="KPQ114" t="s">
        <v>1565</v>
      </c>
      <c r="KPR114" t="s">
        <v>1565</v>
      </c>
      <c r="KPS114" t="s">
        <v>1565</v>
      </c>
      <c r="KPT114" t="s">
        <v>1565</v>
      </c>
      <c r="KPU114" t="s">
        <v>1565</v>
      </c>
      <c r="KPV114" t="s">
        <v>1565</v>
      </c>
      <c r="KPW114" t="s">
        <v>1565</v>
      </c>
      <c r="KPX114" t="s">
        <v>1565</v>
      </c>
      <c r="KPY114" t="s">
        <v>1565</v>
      </c>
      <c r="KPZ114" t="s">
        <v>1565</v>
      </c>
      <c r="KQA114" t="s">
        <v>1565</v>
      </c>
      <c r="KQB114" t="s">
        <v>1565</v>
      </c>
      <c r="KQC114" t="s">
        <v>1565</v>
      </c>
      <c r="KQD114" t="s">
        <v>1565</v>
      </c>
      <c r="KQE114" t="s">
        <v>1565</v>
      </c>
      <c r="KQF114" t="s">
        <v>1565</v>
      </c>
      <c r="KQG114" t="s">
        <v>1565</v>
      </c>
      <c r="KQH114" t="s">
        <v>1565</v>
      </c>
      <c r="KQI114" t="s">
        <v>1565</v>
      </c>
      <c r="KQJ114" t="s">
        <v>1565</v>
      </c>
      <c r="KQK114" t="s">
        <v>1565</v>
      </c>
      <c r="KQL114" t="s">
        <v>1565</v>
      </c>
      <c r="KQM114" t="s">
        <v>1565</v>
      </c>
      <c r="KQN114" t="s">
        <v>1565</v>
      </c>
      <c r="KQO114" t="s">
        <v>1565</v>
      </c>
      <c r="KQP114" t="s">
        <v>1565</v>
      </c>
      <c r="KQQ114" t="s">
        <v>1565</v>
      </c>
      <c r="KQR114" t="s">
        <v>1565</v>
      </c>
      <c r="KQS114" t="s">
        <v>1565</v>
      </c>
      <c r="KQT114" t="s">
        <v>1565</v>
      </c>
      <c r="KQU114" t="s">
        <v>1565</v>
      </c>
      <c r="KQV114" t="s">
        <v>1565</v>
      </c>
      <c r="KQW114" t="s">
        <v>1565</v>
      </c>
      <c r="KQX114" t="s">
        <v>1565</v>
      </c>
      <c r="KQY114" t="s">
        <v>1565</v>
      </c>
      <c r="KQZ114" t="s">
        <v>1565</v>
      </c>
      <c r="KRA114" t="s">
        <v>1565</v>
      </c>
      <c r="KRB114" t="s">
        <v>1565</v>
      </c>
      <c r="KRC114" t="s">
        <v>1565</v>
      </c>
      <c r="KRD114" t="s">
        <v>1565</v>
      </c>
      <c r="KRE114" t="s">
        <v>1565</v>
      </c>
      <c r="KRF114" t="s">
        <v>1565</v>
      </c>
      <c r="KRG114" t="s">
        <v>1565</v>
      </c>
      <c r="KRH114" t="s">
        <v>1565</v>
      </c>
      <c r="KRI114" t="s">
        <v>1565</v>
      </c>
      <c r="KRJ114" t="s">
        <v>1565</v>
      </c>
      <c r="KRK114" t="s">
        <v>1565</v>
      </c>
      <c r="KRL114" t="s">
        <v>1565</v>
      </c>
      <c r="KRM114" t="s">
        <v>1565</v>
      </c>
      <c r="KRN114" t="s">
        <v>1565</v>
      </c>
      <c r="KRO114" t="s">
        <v>1565</v>
      </c>
      <c r="KRP114" t="s">
        <v>1565</v>
      </c>
      <c r="KRQ114" t="s">
        <v>1565</v>
      </c>
      <c r="KRR114" t="s">
        <v>1565</v>
      </c>
      <c r="KRS114" t="s">
        <v>1565</v>
      </c>
      <c r="KRT114" t="s">
        <v>1565</v>
      </c>
      <c r="KRU114" t="s">
        <v>1565</v>
      </c>
      <c r="KRV114" t="s">
        <v>1565</v>
      </c>
      <c r="KRW114" t="s">
        <v>1565</v>
      </c>
      <c r="KRX114" t="s">
        <v>1565</v>
      </c>
      <c r="KRY114" t="s">
        <v>1565</v>
      </c>
      <c r="KRZ114" t="s">
        <v>1565</v>
      </c>
      <c r="KSA114" t="s">
        <v>1565</v>
      </c>
      <c r="KSB114" t="s">
        <v>1565</v>
      </c>
      <c r="KSC114" t="s">
        <v>1565</v>
      </c>
      <c r="KSD114" t="s">
        <v>1565</v>
      </c>
      <c r="KSE114" t="s">
        <v>1565</v>
      </c>
      <c r="KSF114" t="s">
        <v>1565</v>
      </c>
      <c r="KSG114" t="s">
        <v>1565</v>
      </c>
      <c r="KSH114" t="s">
        <v>1565</v>
      </c>
      <c r="KSI114" t="s">
        <v>1565</v>
      </c>
      <c r="KSJ114" t="s">
        <v>1565</v>
      </c>
      <c r="KSK114" t="s">
        <v>1565</v>
      </c>
      <c r="KSL114" t="s">
        <v>1565</v>
      </c>
      <c r="KSM114" t="s">
        <v>1565</v>
      </c>
      <c r="KSN114" t="s">
        <v>1565</v>
      </c>
      <c r="KSO114" t="s">
        <v>1565</v>
      </c>
      <c r="KSP114" t="s">
        <v>1565</v>
      </c>
      <c r="KSQ114" t="s">
        <v>1565</v>
      </c>
      <c r="KSR114" t="s">
        <v>1565</v>
      </c>
      <c r="KSS114" t="s">
        <v>1565</v>
      </c>
      <c r="KST114" t="s">
        <v>1565</v>
      </c>
      <c r="KSU114" t="s">
        <v>1565</v>
      </c>
      <c r="KSV114" t="s">
        <v>1565</v>
      </c>
      <c r="KSW114" t="s">
        <v>1565</v>
      </c>
      <c r="KSX114" t="s">
        <v>1565</v>
      </c>
      <c r="KSY114" t="s">
        <v>1565</v>
      </c>
      <c r="KSZ114" t="s">
        <v>1565</v>
      </c>
      <c r="KTA114" t="s">
        <v>1565</v>
      </c>
      <c r="KTB114" t="s">
        <v>1565</v>
      </c>
      <c r="KTC114" t="s">
        <v>1565</v>
      </c>
      <c r="KTD114" t="s">
        <v>1565</v>
      </c>
      <c r="KTE114" t="s">
        <v>1565</v>
      </c>
      <c r="KTF114" t="s">
        <v>1565</v>
      </c>
      <c r="KTG114" t="s">
        <v>1565</v>
      </c>
      <c r="KTH114" t="s">
        <v>1565</v>
      </c>
      <c r="KTI114" t="s">
        <v>1565</v>
      </c>
      <c r="KTJ114" t="s">
        <v>1565</v>
      </c>
      <c r="KTK114" t="s">
        <v>1565</v>
      </c>
      <c r="KTL114" t="s">
        <v>1565</v>
      </c>
      <c r="KTM114" t="s">
        <v>1565</v>
      </c>
      <c r="KTN114" t="s">
        <v>1565</v>
      </c>
      <c r="KTO114" t="s">
        <v>1565</v>
      </c>
      <c r="KTP114" t="s">
        <v>1565</v>
      </c>
      <c r="KTQ114" t="s">
        <v>1565</v>
      </c>
      <c r="KTR114" t="s">
        <v>1565</v>
      </c>
      <c r="KTS114" t="s">
        <v>1565</v>
      </c>
      <c r="KTT114" t="s">
        <v>1565</v>
      </c>
      <c r="KTU114" t="s">
        <v>1565</v>
      </c>
      <c r="KTV114" t="s">
        <v>1565</v>
      </c>
      <c r="KTW114" t="s">
        <v>1565</v>
      </c>
      <c r="KTX114" t="s">
        <v>1565</v>
      </c>
      <c r="KTY114" t="s">
        <v>1565</v>
      </c>
      <c r="KTZ114" t="s">
        <v>1565</v>
      </c>
      <c r="KUA114" t="s">
        <v>1565</v>
      </c>
      <c r="KUB114" t="s">
        <v>1565</v>
      </c>
      <c r="KUC114" t="s">
        <v>1565</v>
      </c>
      <c r="KUD114" t="s">
        <v>1565</v>
      </c>
      <c r="KUE114" t="s">
        <v>1565</v>
      </c>
      <c r="KUF114" t="s">
        <v>1565</v>
      </c>
      <c r="KUG114" t="s">
        <v>1565</v>
      </c>
      <c r="KUH114" t="s">
        <v>1565</v>
      </c>
      <c r="KUI114" t="s">
        <v>1565</v>
      </c>
      <c r="KUJ114" t="s">
        <v>1565</v>
      </c>
      <c r="KUK114" t="s">
        <v>1565</v>
      </c>
      <c r="KUL114" t="s">
        <v>1565</v>
      </c>
      <c r="KUM114" t="s">
        <v>1565</v>
      </c>
      <c r="KUN114" t="s">
        <v>1565</v>
      </c>
      <c r="KUO114" t="s">
        <v>1565</v>
      </c>
      <c r="KUP114" t="s">
        <v>1565</v>
      </c>
      <c r="KUQ114" t="s">
        <v>1565</v>
      </c>
      <c r="KUR114" t="s">
        <v>1565</v>
      </c>
      <c r="KUS114" t="s">
        <v>1565</v>
      </c>
      <c r="KUT114" t="s">
        <v>1565</v>
      </c>
      <c r="KUU114" t="s">
        <v>1565</v>
      </c>
      <c r="KUV114" t="s">
        <v>1565</v>
      </c>
      <c r="KUW114" t="s">
        <v>1565</v>
      </c>
      <c r="KUX114" t="s">
        <v>1565</v>
      </c>
      <c r="KUY114" t="s">
        <v>1565</v>
      </c>
      <c r="KUZ114" t="s">
        <v>1565</v>
      </c>
      <c r="KVA114" t="s">
        <v>1565</v>
      </c>
      <c r="KVB114" t="s">
        <v>1565</v>
      </c>
      <c r="KVC114" t="s">
        <v>1565</v>
      </c>
      <c r="KVD114" t="s">
        <v>1565</v>
      </c>
      <c r="KVE114" t="s">
        <v>1565</v>
      </c>
      <c r="KVF114" t="s">
        <v>1565</v>
      </c>
      <c r="KVG114" t="s">
        <v>1565</v>
      </c>
      <c r="KVH114" t="s">
        <v>1565</v>
      </c>
      <c r="KVI114" t="s">
        <v>1565</v>
      </c>
      <c r="KVJ114" t="s">
        <v>1565</v>
      </c>
      <c r="KVK114" t="s">
        <v>1565</v>
      </c>
      <c r="KVL114" t="s">
        <v>1565</v>
      </c>
      <c r="KVM114" t="s">
        <v>1565</v>
      </c>
      <c r="KVN114" t="s">
        <v>1565</v>
      </c>
      <c r="KVO114" t="s">
        <v>1565</v>
      </c>
      <c r="KVP114" t="s">
        <v>1565</v>
      </c>
      <c r="KVQ114" t="s">
        <v>1565</v>
      </c>
      <c r="KVR114" t="s">
        <v>1565</v>
      </c>
      <c r="KVS114" t="s">
        <v>1565</v>
      </c>
      <c r="KVT114" t="s">
        <v>1565</v>
      </c>
      <c r="KVU114" t="s">
        <v>1565</v>
      </c>
      <c r="KVV114" t="s">
        <v>1565</v>
      </c>
      <c r="KVW114" t="s">
        <v>1565</v>
      </c>
      <c r="KVX114" t="s">
        <v>1565</v>
      </c>
      <c r="KVY114" t="s">
        <v>1565</v>
      </c>
      <c r="KVZ114" t="s">
        <v>1565</v>
      </c>
      <c r="KWA114" t="s">
        <v>1565</v>
      </c>
      <c r="KWB114" t="s">
        <v>1565</v>
      </c>
      <c r="KWC114" t="s">
        <v>1565</v>
      </c>
      <c r="KWD114" t="s">
        <v>1565</v>
      </c>
      <c r="KWE114" t="s">
        <v>1565</v>
      </c>
      <c r="KWF114" t="s">
        <v>1565</v>
      </c>
      <c r="KWG114" t="s">
        <v>1565</v>
      </c>
      <c r="KWH114" t="s">
        <v>1565</v>
      </c>
      <c r="KWI114" t="s">
        <v>1565</v>
      </c>
      <c r="KWJ114" t="s">
        <v>1565</v>
      </c>
      <c r="KWK114" t="s">
        <v>1565</v>
      </c>
      <c r="KWL114" t="s">
        <v>1565</v>
      </c>
      <c r="KWM114" t="s">
        <v>1565</v>
      </c>
      <c r="KWN114" t="s">
        <v>1565</v>
      </c>
      <c r="KWO114" t="s">
        <v>1565</v>
      </c>
      <c r="KWP114" t="s">
        <v>1565</v>
      </c>
      <c r="KWQ114" t="s">
        <v>1565</v>
      </c>
      <c r="KWR114" t="s">
        <v>1565</v>
      </c>
      <c r="KWS114" t="s">
        <v>1565</v>
      </c>
      <c r="KWT114" t="s">
        <v>1565</v>
      </c>
      <c r="KWU114" t="s">
        <v>1565</v>
      </c>
      <c r="KWV114" t="s">
        <v>1565</v>
      </c>
      <c r="KWW114" t="s">
        <v>1565</v>
      </c>
      <c r="KWX114" t="s">
        <v>1565</v>
      </c>
      <c r="KWY114" t="s">
        <v>1565</v>
      </c>
      <c r="KWZ114" t="s">
        <v>1565</v>
      </c>
      <c r="KXA114" t="s">
        <v>1565</v>
      </c>
      <c r="KXB114" t="s">
        <v>1565</v>
      </c>
      <c r="KXC114" t="s">
        <v>1565</v>
      </c>
      <c r="KXD114" t="s">
        <v>1565</v>
      </c>
      <c r="KXE114" t="s">
        <v>1565</v>
      </c>
      <c r="KXF114" t="s">
        <v>1565</v>
      </c>
      <c r="KXG114" t="s">
        <v>1565</v>
      </c>
      <c r="KXH114" t="s">
        <v>1565</v>
      </c>
      <c r="KXI114" t="s">
        <v>1565</v>
      </c>
      <c r="KXJ114" t="s">
        <v>1565</v>
      </c>
      <c r="KXK114" t="s">
        <v>1565</v>
      </c>
      <c r="KXL114" t="s">
        <v>1565</v>
      </c>
      <c r="KXM114" t="s">
        <v>1565</v>
      </c>
      <c r="KXN114" t="s">
        <v>1565</v>
      </c>
      <c r="KXO114" t="s">
        <v>1565</v>
      </c>
      <c r="KXP114" t="s">
        <v>1565</v>
      </c>
      <c r="KXQ114" t="s">
        <v>1565</v>
      </c>
      <c r="KXR114" t="s">
        <v>1565</v>
      </c>
      <c r="KXS114" t="s">
        <v>1565</v>
      </c>
      <c r="KXT114" t="s">
        <v>1565</v>
      </c>
      <c r="KXU114" t="s">
        <v>1565</v>
      </c>
      <c r="KXV114" t="s">
        <v>1565</v>
      </c>
      <c r="KXW114" t="s">
        <v>1565</v>
      </c>
      <c r="KXX114" t="s">
        <v>1565</v>
      </c>
      <c r="KXY114" t="s">
        <v>1565</v>
      </c>
      <c r="KXZ114" t="s">
        <v>1565</v>
      </c>
      <c r="KYA114" t="s">
        <v>1565</v>
      </c>
      <c r="KYB114" t="s">
        <v>1565</v>
      </c>
      <c r="KYC114" t="s">
        <v>1565</v>
      </c>
      <c r="KYD114" t="s">
        <v>1565</v>
      </c>
      <c r="KYE114" t="s">
        <v>1565</v>
      </c>
      <c r="KYF114" t="s">
        <v>1565</v>
      </c>
      <c r="KYG114" t="s">
        <v>1565</v>
      </c>
      <c r="KYH114" t="s">
        <v>1565</v>
      </c>
      <c r="KYI114" t="s">
        <v>1565</v>
      </c>
      <c r="KYJ114" t="s">
        <v>1565</v>
      </c>
      <c r="KYK114" t="s">
        <v>1565</v>
      </c>
      <c r="KYL114" t="s">
        <v>1565</v>
      </c>
      <c r="KYM114" t="s">
        <v>1565</v>
      </c>
      <c r="KYN114" t="s">
        <v>1565</v>
      </c>
      <c r="KYO114" t="s">
        <v>1565</v>
      </c>
      <c r="KYP114" t="s">
        <v>1565</v>
      </c>
      <c r="KYQ114" t="s">
        <v>1565</v>
      </c>
      <c r="KYR114" t="s">
        <v>1565</v>
      </c>
      <c r="KYS114" t="s">
        <v>1565</v>
      </c>
      <c r="KYT114" t="s">
        <v>1565</v>
      </c>
      <c r="KYU114" t="s">
        <v>1565</v>
      </c>
      <c r="KYV114" t="s">
        <v>1565</v>
      </c>
      <c r="KYW114" t="s">
        <v>1565</v>
      </c>
      <c r="KYX114" t="s">
        <v>1565</v>
      </c>
      <c r="KYY114" t="s">
        <v>1565</v>
      </c>
      <c r="KYZ114" t="s">
        <v>1565</v>
      </c>
      <c r="KZA114" t="s">
        <v>1565</v>
      </c>
      <c r="KZB114" t="s">
        <v>1565</v>
      </c>
      <c r="KZC114" t="s">
        <v>1565</v>
      </c>
      <c r="KZD114" t="s">
        <v>1565</v>
      </c>
      <c r="KZE114" t="s">
        <v>1565</v>
      </c>
      <c r="KZF114" t="s">
        <v>1565</v>
      </c>
      <c r="KZG114" t="s">
        <v>1565</v>
      </c>
      <c r="KZH114" t="s">
        <v>1565</v>
      </c>
      <c r="KZI114" t="s">
        <v>1565</v>
      </c>
      <c r="KZJ114" t="s">
        <v>1565</v>
      </c>
      <c r="KZK114" t="s">
        <v>1565</v>
      </c>
      <c r="KZL114" t="s">
        <v>1565</v>
      </c>
      <c r="KZM114" t="s">
        <v>1565</v>
      </c>
      <c r="KZN114" t="s">
        <v>1565</v>
      </c>
      <c r="KZO114" t="s">
        <v>1565</v>
      </c>
      <c r="KZP114" t="s">
        <v>1565</v>
      </c>
      <c r="KZQ114" t="s">
        <v>1565</v>
      </c>
      <c r="KZR114" t="s">
        <v>1565</v>
      </c>
      <c r="KZS114" t="s">
        <v>1565</v>
      </c>
      <c r="KZT114" t="s">
        <v>1565</v>
      </c>
      <c r="KZU114" t="s">
        <v>1565</v>
      </c>
      <c r="KZV114" t="s">
        <v>1565</v>
      </c>
      <c r="KZW114" t="s">
        <v>1565</v>
      </c>
      <c r="KZX114" t="s">
        <v>1565</v>
      </c>
      <c r="KZY114" t="s">
        <v>1565</v>
      </c>
      <c r="KZZ114" t="s">
        <v>1565</v>
      </c>
      <c r="LAA114" t="s">
        <v>1565</v>
      </c>
      <c r="LAB114" t="s">
        <v>1565</v>
      </c>
      <c r="LAC114" t="s">
        <v>1565</v>
      </c>
      <c r="LAD114" t="s">
        <v>1565</v>
      </c>
      <c r="LAE114" t="s">
        <v>1565</v>
      </c>
      <c r="LAF114" t="s">
        <v>1565</v>
      </c>
      <c r="LAG114" t="s">
        <v>1565</v>
      </c>
      <c r="LAH114" t="s">
        <v>1565</v>
      </c>
      <c r="LAI114" t="s">
        <v>1565</v>
      </c>
      <c r="LAJ114" t="s">
        <v>1565</v>
      </c>
      <c r="LAK114" t="s">
        <v>1565</v>
      </c>
      <c r="LAL114" t="s">
        <v>1565</v>
      </c>
      <c r="LAM114" t="s">
        <v>1565</v>
      </c>
      <c r="LAN114" t="s">
        <v>1565</v>
      </c>
      <c r="LAO114" t="s">
        <v>1565</v>
      </c>
      <c r="LAP114" t="s">
        <v>1565</v>
      </c>
      <c r="LAQ114" t="s">
        <v>1565</v>
      </c>
      <c r="LAR114" t="s">
        <v>1565</v>
      </c>
      <c r="LAS114" t="s">
        <v>1565</v>
      </c>
      <c r="LAT114" t="s">
        <v>1565</v>
      </c>
      <c r="LAU114" t="s">
        <v>1565</v>
      </c>
      <c r="LAV114" t="s">
        <v>1565</v>
      </c>
      <c r="LAW114" t="s">
        <v>1565</v>
      </c>
      <c r="LAX114" t="s">
        <v>1565</v>
      </c>
      <c r="LAY114" t="s">
        <v>1565</v>
      </c>
      <c r="LAZ114" t="s">
        <v>1565</v>
      </c>
      <c r="LBA114" t="s">
        <v>1565</v>
      </c>
      <c r="LBB114" t="s">
        <v>1565</v>
      </c>
      <c r="LBC114" t="s">
        <v>1565</v>
      </c>
      <c r="LBD114" t="s">
        <v>1565</v>
      </c>
      <c r="LBE114" t="s">
        <v>1565</v>
      </c>
      <c r="LBF114" t="s">
        <v>1565</v>
      </c>
      <c r="LBG114" t="s">
        <v>1565</v>
      </c>
      <c r="LBH114" t="s">
        <v>1565</v>
      </c>
      <c r="LBI114" t="s">
        <v>1565</v>
      </c>
      <c r="LBJ114" t="s">
        <v>1565</v>
      </c>
      <c r="LBK114" t="s">
        <v>1565</v>
      </c>
      <c r="LBL114" t="s">
        <v>1565</v>
      </c>
      <c r="LBM114" t="s">
        <v>1565</v>
      </c>
      <c r="LBN114" t="s">
        <v>1565</v>
      </c>
      <c r="LBO114" t="s">
        <v>1565</v>
      </c>
      <c r="LBP114" t="s">
        <v>1565</v>
      </c>
      <c r="LBQ114" t="s">
        <v>1565</v>
      </c>
      <c r="LBR114" t="s">
        <v>1565</v>
      </c>
      <c r="LBS114" t="s">
        <v>1565</v>
      </c>
      <c r="LBT114" t="s">
        <v>1565</v>
      </c>
      <c r="LBU114" t="s">
        <v>1565</v>
      </c>
      <c r="LBV114" t="s">
        <v>1565</v>
      </c>
      <c r="LBW114" t="s">
        <v>1565</v>
      </c>
      <c r="LBX114" t="s">
        <v>1565</v>
      </c>
      <c r="LBY114" t="s">
        <v>1565</v>
      </c>
      <c r="LBZ114" t="s">
        <v>1565</v>
      </c>
      <c r="LCA114" t="s">
        <v>1565</v>
      </c>
      <c r="LCB114" t="s">
        <v>1565</v>
      </c>
      <c r="LCC114" t="s">
        <v>1565</v>
      </c>
      <c r="LCD114" t="s">
        <v>1565</v>
      </c>
      <c r="LCE114" t="s">
        <v>1565</v>
      </c>
      <c r="LCF114" t="s">
        <v>1565</v>
      </c>
      <c r="LCG114" t="s">
        <v>1565</v>
      </c>
      <c r="LCH114" t="s">
        <v>1565</v>
      </c>
      <c r="LCI114" t="s">
        <v>1565</v>
      </c>
      <c r="LCJ114" t="s">
        <v>1565</v>
      </c>
      <c r="LCK114" t="s">
        <v>1565</v>
      </c>
      <c r="LCL114" t="s">
        <v>1565</v>
      </c>
      <c r="LCM114" t="s">
        <v>1565</v>
      </c>
      <c r="LCN114" t="s">
        <v>1565</v>
      </c>
      <c r="LCO114" t="s">
        <v>1565</v>
      </c>
      <c r="LCP114" t="s">
        <v>1565</v>
      </c>
      <c r="LCQ114" t="s">
        <v>1565</v>
      </c>
      <c r="LCR114" t="s">
        <v>1565</v>
      </c>
      <c r="LCS114" t="s">
        <v>1565</v>
      </c>
      <c r="LCT114" t="s">
        <v>1565</v>
      </c>
      <c r="LCU114" t="s">
        <v>1565</v>
      </c>
      <c r="LCV114" t="s">
        <v>1565</v>
      </c>
      <c r="LCW114" t="s">
        <v>1565</v>
      </c>
      <c r="LCX114" t="s">
        <v>1565</v>
      </c>
      <c r="LCY114" t="s">
        <v>1565</v>
      </c>
      <c r="LCZ114" t="s">
        <v>1565</v>
      </c>
      <c r="LDA114" t="s">
        <v>1565</v>
      </c>
      <c r="LDB114" t="s">
        <v>1565</v>
      </c>
      <c r="LDC114" t="s">
        <v>1565</v>
      </c>
      <c r="LDD114" t="s">
        <v>1565</v>
      </c>
      <c r="LDE114" t="s">
        <v>1565</v>
      </c>
      <c r="LDF114" t="s">
        <v>1565</v>
      </c>
      <c r="LDG114" t="s">
        <v>1565</v>
      </c>
      <c r="LDH114" t="s">
        <v>1565</v>
      </c>
      <c r="LDI114" t="s">
        <v>1565</v>
      </c>
      <c r="LDJ114" t="s">
        <v>1565</v>
      </c>
      <c r="LDK114" t="s">
        <v>1565</v>
      </c>
      <c r="LDL114" t="s">
        <v>1565</v>
      </c>
      <c r="LDM114" t="s">
        <v>1565</v>
      </c>
      <c r="LDN114" t="s">
        <v>1565</v>
      </c>
      <c r="LDO114" t="s">
        <v>1565</v>
      </c>
      <c r="LDP114" t="s">
        <v>1565</v>
      </c>
      <c r="LDQ114" t="s">
        <v>1565</v>
      </c>
      <c r="LDR114" t="s">
        <v>1565</v>
      </c>
      <c r="LDS114" t="s">
        <v>1565</v>
      </c>
      <c r="LDT114" t="s">
        <v>1565</v>
      </c>
      <c r="LDU114" t="s">
        <v>1565</v>
      </c>
      <c r="LDV114" t="s">
        <v>1565</v>
      </c>
      <c r="LDW114" t="s">
        <v>1565</v>
      </c>
      <c r="LDX114" t="s">
        <v>1565</v>
      </c>
      <c r="LDY114" t="s">
        <v>1565</v>
      </c>
      <c r="LDZ114" t="s">
        <v>1565</v>
      </c>
      <c r="LEA114" t="s">
        <v>1565</v>
      </c>
      <c r="LEB114" t="s">
        <v>1565</v>
      </c>
      <c r="LEC114" t="s">
        <v>1565</v>
      </c>
      <c r="LED114" t="s">
        <v>1565</v>
      </c>
      <c r="LEE114" t="s">
        <v>1565</v>
      </c>
      <c r="LEF114" t="s">
        <v>1565</v>
      </c>
      <c r="LEG114" t="s">
        <v>1565</v>
      </c>
      <c r="LEH114" t="s">
        <v>1565</v>
      </c>
      <c r="LEI114" t="s">
        <v>1565</v>
      </c>
      <c r="LEJ114" t="s">
        <v>1565</v>
      </c>
      <c r="LEK114" t="s">
        <v>1565</v>
      </c>
      <c r="LEL114" t="s">
        <v>1565</v>
      </c>
      <c r="LEM114" t="s">
        <v>1565</v>
      </c>
      <c r="LEN114" t="s">
        <v>1565</v>
      </c>
      <c r="LEO114" t="s">
        <v>1565</v>
      </c>
      <c r="LEP114" t="s">
        <v>1565</v>
      </c>
      <c r="LEQ114" t="s">
        <v>1565</v>
      </c>
      <c r="LER114" t="s">
        <v>1565</v>
      </c>
      <c r="LES114" t="s">
        <v>1565</v>
      </c>
      <c r="LET114" t="s">
        <v>1565</v>
      </c>
      <c r="LEU114" t="s">
        <v>1565</v>
      </c>
      <c r="LEV114" t="s">
        <v>1565</v>
      </c>
      <c r="LEW114" t="s">
        <v>1565</v>
      </c>
      <c r="LEX114" t="s">
        <v>1565</v>
      </c>
      <c r="LEY114" t="s">
        <v>1565</v>
      </c>
      <c r="LEZ114" t="s">
        <v>1565</v>
      </c>
      <c r="LFA114" t="s">
        <v>1565</v>
      </c>
      <c r="LFB114" t="s">
        <v>1565</v>
      </c>
      <c r="LFC114" t="s">
        <v>1565</v>
      </c>
      <c r="LFD114" t="s">
        <v>1565</v>
      </c>
      <c r="LFE114" t="s">
        <v>1565</v>
      </c>
      <c r="LFF114" t="s">
        <v>1565</v>
      </c>
      <c r="LFG114" t="s">
        <v>1565</v>
      </c>
      <c r="LFH114" t="s">
        <v>1565</v>
      </c>
      <c r="LFI114" t="s">
        <v>1565</v>
      </c>
      <c r="LFJ114" t="s">
        <v>1565</v>
      </c>
      <c r="LFK114" t="s">
        <v>1565</v>
      </c>
      <c r="LFL114" t="s">
        <v>1565</v>
      </c>
      <c r="LFM114" t="s">
        <v>1565</v>
      </c>
      <c r="LFN114" t="s">
        <v>1565</v>
      </c>
      <c r="LFO114" t="s">
        <v>1565</v>
      </c>
      <c r="LFP114" t="s">
        <v>1565</v>
      </c>
      <c r="LFQ114" t="s">
        <v>1565</v>
      </c>
      <c r="LFR114" t="s">
        <v>1565</v>
      </c>
      <c r="LFS114" t="s">
        <v>1565</v>
      </c>
      <c r="LFT114" t="s">
        <v>1565</v>
      </c>
      <c r="LFU114" t="s">
        <v>1565</v>
      </c>
      <c r="LFV114" t="s">
        <v>1565</v>
      </c>
      <c r="LFW114" t="s">
        <v>1565</v>
      </c>
      <c r="LFX114" t="s">
        <v>1565</v>
      </c>
      <c r="LFY114" t="s">
        <v>1565</v>
      </c>
      <c r="LFZ114" t="s">
        <v>1565</v>
      </c>
      <c r="LGA114" t="s">
        <v>1565</v>
      </c>
      <c r="LGB114" t="s">
        <v>1565</v>
      </c>
      <c r="LGC114" t="s">
        <v>1565</v>
      </c>
      <c r="LGD114" t="s">
        <v>1565</v>
      </c>
      <c r="LGE114" t="s">
        <v>1565</v>
      </c>
      <c r="LGF114" t="s">
        <v>1565</v>
      </c>
      <c r="LGG114" t="s">
        <v>1565</v>
      </c>
      <c r="LGH114" t="s">
        <v>1565</v>
      </c>
      <c r="LGI114" t="s">
        <v>1565</v>
      </c>
      <c r="LGJ114" t="s">
        <v>1565</v>
      </c>
      <c r="LGK114" t="s">
        <v>1565</v>
      </c>
      <c r="LGL114" t="s">
        <v>1565</v>
      </c>
      <c r="LGM114" t="s">
        <v>1565</v>
      </c>
      <c r="LGN114" t="s">
        <v>1565</v>
      </c>
      <c r="LGO114" t="s">
        <v>1565</v>
      </c>
      <c r="LGP114" t="s">
        <v>1565</v>
      </c>
      <c r="LGQ114" t="s">
        <v>1565</v>
      </c>
      <c r="LGR114" t="s">
        <v>1565</v>
      </c>
      <c r="LGS114" t="s">
        <v>1565</v>
      </c>
      <c r="LGT114" t="s">
        <v>1565</v>
      </c>
      <c r="LGU114" t="s">
        <v>1565</v>
      </c>
      <c r="LGV114" t="s">
        <v>1565</v>
      </c>
      <c r="LGW114" t="s">
        <v>1565</v>
      </c>
      <c r="LGX114" t="s">
        <v>1565</v>
      </c>
      <c r="LGY114" t="s">
        <v>1565</v>
      </c>
      <c r="LGZ114" t="s">
        <v>1565</v>
      </c>
      <c r="LHA114" t="s">
        <v>1565</v>
      </c>
      <c r="LHB114" t="s">
        <v>1565</v>
      </c>
      <c r="LHC114" t="s">
        <v>1565</v>
      </c>
      <c r="LHD114" t="s">
        <v>1565</v>
      </c>
      <c r="LHE114" t="s">
        <v>1565</v>
      </c>
      <c r="LHF114" t="s">
        <v>1565</v>
      </c>
      <c r="LHG114" t="s">
        <v>1565</v>
      </c>
      <c r="LHH114" t="s">
        <v>1565</v>
      </c>
      <c r="LHI114" t="s">
        <v>1565</v>
      </c>
      <c r="LHJ114" t="s">
        <v>1565</v>
      </c>
      <c r="LHK114" t="s">
        <v>1565</v>
      </c>
      <c r="LHL114" t="s">
        <v>1565</v>
      </c>
      <c r="LHM114" t="s">
        <v>1565</v>
      </c>
      <c r="LHN114" t="s">
        <v>1565</v>
      </c>
      <c r="LHO114" t="s">
        <v>1565</v>
      </c>
      <c r="LHP114" t="s">
        <v>1565</v>
      </c>
      <c r="LHQ114" t="s">
        <v>1565</v>
      </c>
      <c r="LHR114" t="s">
        <v>1565</v>
      </c>
      <c r="LHS114" t="s">
        <v>1565</v>
      </c>
      <c r="LHT114" t="s">
        <v>1565</v>
      </c>
      <c r="LHU114" t="s">
        <v>1565</v>
      </c>
      <c r="LHV114" t="s">
        <v>1565</v>
      </c>
      <c r="LHW114" t="s">
        <v>1565</v>
      </c>
      <c r="LHX114" t="s">
        <v>1565</v>
      </c>
      <c r="LHY114" t="s">
        <v>1565</v>
      </c>
      <c r="LHZ114" t="s">
        <v>1565</v>
      </c>
      <c r="LIA114" t="s">
        <v>1565</v>
      </c>
      <c r="LIB114" t="s">
        <v>1565</v>
      </c>
      <c r="LIC114" t="s">
        <v>1565</v>
      </c>
      <c r="LID114" t="s">
        <v>1565</v>
      </c>
      <c r="LIE114" t="s">
        <v>1565</v>
      </c>
      <c r="LIF114" t="s">
        <v>1565</v>
      </c>
      <c r="LIG114" t="s">
        <v>1565</v>
      </c>
      <c r="LIH114" t="s">
        <v>1565</v>
      </c>
      <c r="LII114" t="s">
        <v>1565</v>
      </c>
      <c r="LIJ114" t="s">
        <v>1565</v>
      </c>
      <c r="LIK114" t="s">
        <v>1565</v>
      </c>
      <c r="LIL114" t="s">
        <v>1565</v>
      </c>
      <c r="LIM114" t="s">
        <v>1565</v>
      </c>
      <c r="LIN114" t="s">
        <v>1565</v>
      </c>
      <c r="LIO114" t="s">
        <v>1565</v>
      </c>
      <c r="LIP114" t="s">
        <v>1565</v>
      </c>
      <c r="LIQ114" t="s">
        <v>1565</v>
      </c>
      <c r="LIR114" t="s">
        <v>1565</v>
      </c>
      <c r="LIS114" t="s">
        <v>1565</v>
      </c>
      <c r="LIT114" t="s">
        <v>1565</v>
      </c>
      <c r="LIU114" t="s">
        <v>1565</v>
      </c>
      <c r="LIV114" t="s">
        <v>1565</v>
      </c>
      <c r="LIW114" t="s">
        <v>1565</v>
      </c>
      <c r="LIX114" t="s">
        <v>1565</v>
      </c>
      <c r="LIY114" t="s">
        <v>1565</v>
      </c>
      <c r="LIZ114" t="s">
        <v>1565</v>
      </c>
      <c r="LJA114" t="s">
        <v>1565</v>
      </c>
      <c r="LJB114" t="s">
        <v>1565</v>
      </c>
      <c r="LJC114" t="s">
        <v>1565</v>
      </c>
      <c r="LJD114" t="s">
        <v>1565</v>
      </c>
      <c r="LJE114" t="s">
        <v>1565</v>
      </c>
      <c r="LJF114" t="s">
        <v>1565</v>
      </c>
      <c r="LJG114" t="s">
        <v>1565</v>
      </c>
      <c r="LJH114" t="s">
        <v>1565</v>
      </c>
      <c r="LJI114" t="s">
        <v>1565</v>
      </c>
      <c r="LJJ114" t="s">
        <v>1565</v>
      </c>
      <c r="LJK114" t="s">
        <v>1565</v>
      </c>
      <c r="LJL114" t="s">
        <v>1565</v>
      </c>
      <c r="LJM114" t="s">
        <v>1565</v>
      </c>
      <c r="LJN114" t="s">
        <v>1565</v>
      </c>
      <c r="LJO114" t="s">
        <v>1565</v>
      </c>
      <c r="LJP114" t="s">
        <v>1565</v>
      </c>
      <c r="LJQ114" t="s">
        <v>1565</v>
      </c>
      <c r="LJR114" t="s">
        <v>1565</v>
      </c>
      <c r="LJS114" t="s">
        <v>1565</v>
      </c>
      <c r="LJT114" t="s">
        <v>1565</v>
      </c>
      <c r="LJU114" t="s">
        <v>1565</v>
      </c>
      <c r="LJV114" t="s">
        <v>1565</v>
      </c>
      <c r="LJW114" t="s">
        <v>1565</v>
      </c>
      <c r="LJX114" t="s">
        <v>1565</v>
      </c>
      <c r="LJY114" t="s">
        <v>1565</v>
      </c>
      <c r="LJZ114" t="s">
        <v>1565</v>
      </c>
      <c r="LKA114" t="s">
        <v>1565</v>
      </c>
      <c r="LKB114" t="s">
        <v>1565</v>
      </c>
      <c r="LKC114" t="s">
        <v>1565</v>
      </c>
      <c r="LKD114" t="s">
        <v>1565</v>
      </c>
      <c r="LKE114" t="s">
        <v>1565</v>
      </c>
      <c r="LKF114" t="s">
        <v>1565</v>
      </c>
      <c r="LKG114" t="s">
        <v>1565</v>
      </c>
      <c r="LKH114" t="s">
        <v>1565</v>
      </c>
      <c r="LKI114" t="s">
        <v>1565</v>
      </c>
      <c r="LKJ114" t="s">
        <v>1565</v>
      </c>
      <c r="LKK114" t="s">
        <v>1565</v>
      </c>
      <c r="LKL114" t="s">
        <v>1565</v>
      </c>
      <c r="LKM114" t="s">
        <v>1565</v>
      </c>
      <c r="LKN114" t="s">
        <v>1565</v>
      </c>
      <c r="LKO114" t="s">
        <v>1565</v>
      </c>
      <c r="LKP114" t="s">
        <v>1565</v>
      </c>
      <c r="LKQ114" t="s">
        <v>1565</v>
      </c>
      <c r="LKR114" t="s">
        <v>1565</v>
      </c>
      <c r="LKS114" t="s">
        <v>1565</v>
      </c>
      <c r="LKT114" t="s">
        <v>1565</v>
      </c>
      <c r="LKU114" t="s">
        <v>1565</v>
      </c>
      <c r="LKV114" t="s">
        <v>1565</v>
      </c>
      <c r="LKW114" t="s">
        <v>1565</v>
      </c>
      <c r="LKX114" t="s">
        <v>1565</v>
      </c>
      <c r="LKY114" t="s">
        <v>1565</v>
      </c>
      <c r="LKZ114" t="s">
        <v>1565</v>
      </c>
      <c r="LLA114" t="s">
        <v>1565</v>
      </c>
      <c r="LLB114" t="s">
        <v>1565</v>
      </c>
      <c r="LLC114" t="s">
        <v>1565</v>
      </c>
      <c r="LLD114" t="s">
        <v>1565</v>
      </c>
      <c r="LLE114" t="s">
        <v>1565</v>
      </c>
      <c r="LLF114" t="s">
        <v>1565</v>
      </c>
      <c r="LLG114" t="s">
        <v>1565</v>
      </c>
      <c r="LLH114" t="s">
        <v>1565</v>
      </c>
      <c r="LLI114" t="s">
        <v>1565</v>
      </c>
      <c r="LLJ114" t="s">
        <v>1565</v>
      </c>
      <c r="LLK114" t="s">
        <v>1565</v>
      </c>
      <c r="LLL114" t="s">
        <v>1565</v>
      </c>
      <c r="LLM114" t="s">
        <v>1565</v>
      </c>
      <c r="LLN114" t="s">
        <v>1565</v>
      </c>
      <c r="LLO114" t="s">
        <v>1565</v>
      </c>
      <c r="LLP114" t="s">
        <v>1565</v>
      </c>
      <c r="LLQ114" t="s">
        <v>1565</v>
      </c>
      <c r="LLR114" t="s">
        <v>1565</v>
      </c>
      <c r="LLS114" t="s">
        <v>1565</v>
      </c>
      <c r="LLT114" t="s">
        <v>1565</v>
      </c>
      <c r="LLU114" t="s">
        <v>1565</v>
      </c>
      <c r="LLV114" t="s">
        <v>1565</v>
      </c>
      <c r="LLW114" t="s">
        <v>1565</v>
      </c>
      <c r="LLX114" t="s">
        <v>1565</v>
      </c>
      <c r="LLY114" t="s">
        <v>1565</v>
      </c>
      <c r="LLZ114" t="s">
        <v>1565</v>
      </c>
      <c r="LMA114" t="s">
        <v>1565</v>
      </c>
      <c r="LMB114" t="s">
        <v>1565</v>
      </c>
      <c r="LMC114" t="s">
        <v>1565</v>
      </c>
      <c r="LMD114" t="s">
        <v>1565</v>
      </c>
      <c r="LME114" t="s">
        <v>1565</v>
      </c>
      <c r="LMF114" t="s">
        <v>1565</v>
      </c>
      <c r="LMG114" t="s">
        <v>1565</v>
      </c>
      <c r="LMH114" t="s">
        <v>1565</v>
      </c>
      <c r="LMI114" t="s">
        <v>1565</v>
      </c>
      <c r="LMJ114" t="s">
        <v>1565</v>
      </c>
      <c r="LMK114" t="s">
        <v>1565</v>
      </c>
      <c r="LML114" t="s">
        <v>1565</v>
      </c>
      <c r="LMM114" t="s">
        <v>1565</v>
      </c>
      <c r="LMN114" t="s">
        <v>1565</v>
      </c>
      <c r="LMO114" t="s">
        <v>1565</v>
      </c>
      <c r="LMP114" t="s">
        <v>1565</v>
      </c>
      <c r="LMQ114" t="s">
        <v>1565</v>
      </c>
      <c r="LMR114" t="s">
        <v>1565</v>
      </c>
      <c r="LMS114" t="s">
        <v>1565</v>
      </c>
      <c r="LMT114" t="s">
        <v>1565</v>
      </c>
      <c r="LMU114" t="s">
        <v>1565</v>
      </c>
      <c r="LMV114" t="s">
        <v>1565</v>
      </c>
      <c r="LMW114" t="s">
        <v>1565</v>
      </c>
      <c r="LMX114" t="s">
        <v>1565</v>
      </c>
      <c r="LMY114" t="s">
        <v>1565</v>
      </c>
      <c r="LMZ114" t="s">
        <v>1565</v>
      </c>
      <c r="LNA114" t="s">
        <v>1565</v>
      </c>
      <c r="LNB114" t="s">
        <v>1565</v>
      </c>
      <c r="LNC114" t="s">
        <v>1565</v>
      </c>
      <c r="LND114" t="s">
        <v>1565</v>
      </c>
      <c r="LNE114" t="s">
        <v>1565</v>
      </c>
      <c r="LNF114" t="s">
        <v>1565</v>
      </c>
      <c r="LNG114" t="s">
        <v>1565</v>
      </c>
      <c r="LNH114" t="s">
        <v>1565</v>
      </c>
      <c r="LNI114" t="s">
        <v>1565</v>
      </c>
      <c r="LNJ114" t="s">
        <v>1565</v>
      </c>
      <c r="LNK114" t="s">
        <v>1565</v>
      </c>
      <c r="LNL114" t="s">
        <v>1565</v>
      </c>
      <c r="LNM114" t="s">
        <v>1565</v>
      </c>
      <c r="LNN114" t="s">
        <v>1565</v>
      </c>
      <c r="LNO114" t="s">
        <v>1565</v>
      </c>
      <c r="LNP114" t="s">
        <v>1565</v>
      </c>
      <c r="LNQ114" t="s">
        <v>1565</v>
      </c>
      <c r="LNR114" t="s">
        <v>1565</v>
      </c>
      <c r="LNS114" t="s">
        <v>1565</v>
      </c>
      <c r="LNT114" t="s">
        <v>1565</v>
      </c>
      <c r="LNU114" t="s">
        <v>1565</v>
      </c>
      <c r="LNV114" t="s">
        <v>1565</v>
      </c>
      <c r="LNW114" t="s">
        <v>1565</v>
      </c>
      <c r="LNX114" t="s">
        <v>1565</v>
      </c>
      <c r="LNY114" t="s">
        <v>1565</v>
      </c>
      <c r="LNZ114" t="s">
        <v>1565</v>
      </c>
      <c r="LOA114" t="s">
        <v>1565</v>
      </c>
      <c r="LOB114" t="s">
        <v>1565</v>
      </c>
      <c r="LOC114" t="s">
        <v>1565</v>
      </c>
      <c r="LOD114" t="s">
        <v>1565</v>
      </c>
      <c r="LOE114" t="s">
        <v>1565</v>
      </c>
      <c r="LOF114" t="s">
        <v>1565</v>
      </c>
      <c r="LOG114" t="s">
        <v>1565</v>
      </c>
      <c r="LOH114" t="s">
        <v>1565</v>
      </c>
      <c r="LOI114" t="s">
        <v>1565</v>
      </c>
      <c r="LOJ114" t="s">
        <v>1565</v>
      </c>
      <c r="LOK114" t="s">
        <v>1565</v>
      </c>
      <c r="LOL114" t="s">
        <v>1565</v>
      </c>
      <c r="LOM114" t="s">
        <v>1565</v>
      </c>
      <c r="LON114" t="s">
        <v>1565</v>
      </c>
      <c r="LOO114" t="s">
        <v>1565</v>
      </c>
      <c r="LOP114" t="s">
        <v>1565</v>
      </c>
      <c r="LOQ114" t="s">
        <v>1565</v>
      </c>
      <c r="LOR114" t="s">
        <v>1565</v>
      </c>
      <c r="LOS114" t="s">
        <v>1565</v>
      </c>
      <c r="LOT114" t="s">
        <v>1565</v>
      </c>
      <c r="LOU114" t="s">
        <v>1565</v>
      </c>
      <c r="LOV114" t="s">
        <v>1565</v>
      </c>
      <c r="LOW114" t="s">
        <v>1565</v>
      </c>
      <c r="LOX114" t="s">
        <v>1565</v>
      </c>
      <c r="LOY114" t="s">
        <v>1565</v>
      </c>
      <c r="LOZ114" t="s">
        <v>1565</v>
      </c>
      <c r="LPA114" t="s">
        <v>1565</v>
      </c>
      <c r="LPB114" t="s">
        <v>1565</v>
      </c>
      <c r="LPC114" t="s">
        <v>1565</v>
      </c>
      <c r="LPD114" t="s">
        <v>1565</v>
      </c>
      <c r="LPE114" t="s">
        <v>1565</v>
      </c>
      <c r="LPF114" t="s">
        <v>1565</v>
      </c>
      <c r="LPG114" t="s">
        <v>1565</v>
      </c>
      <c r="LPH114" t="s">
        <v>1565</v>
      </c>
      <c r="LPI114" t="s">
        <v>1565</v>
      </c>
      <c r="LPJ114" t="s">
        <v>1565</v>
      </c>
      <c r="LPK114" t="s">
        <v>1565</v>
      </c>
      <c r="LPL114" t="s">
        <v>1565</v>
      </c>
      <c r="LPM114" t="s">
        <v>1565</v>
      </c>
      <c r="LPN114" t="s">
        <v>1565</v>
      </c>
      <c r="LPO114" t="s">
        <v>1565</v>
      </c>
      <c r="LPP114" t="s">
        <v>1565</v>
      </c>
      <c r="LPQ114" t="s">
        <v>1565</v>
      </c>
      <c r="LPR114" t="s">
        <v>1565</v>
      </c>
      <c r="LPS114" t="s">
        <v>1565</v>
      </c>
      <c r="LPT114" t="s">
        <v>1565</v>
      </c>
      <c r="LPU114" t="s">
        <v>1565</v>
      </c>
      <c r="LPV114" t="s">
        <v>1565</v>
      </c>
      <c r="LPW114" t="s">
        <v>1565</v>
      </c>
      <c r="LPX114" t="s">
        <v>1565</v>
      </c>
      <c r="LPY114" t="s">
        <v>1565</v>
      </c>
      <c r="LPZ114" t="s">
        <v>1565</v>
      </c>
      <c r="LQA114" t="s">
        <v>1565</v>
      </c>
      <c r="LQB114" t="s">
        <v>1565</v>
      </c>
      <c r="LQC114" t="s">
        <v>1565</v>
      </c>
      <c r="LQD114" t="s">
        <v>1565</v>
      </c>
      <c r="LQE114" t="s">
        <v>1565</v>
      </c>
      <c r="LQF114" t="s">
        <v>1565</v>
      </c>
      <c r="LQG114" t="s">
        <v>1565</v>
      </c>
      <c r="LQH114" t="s">
        <v>1565</v>
      </c>
      <c r="LQI114" t="s">
        <v>1565</v>
      </c>
      <c r="LQJ114" t="s">
        <v>1565</v>
      </c>
      <c r="LQK114" t="s">
        <v>1565</v>
      </c>
      <c r="LQL114" t="s">
        <v>1565</v>
      </c>
      <c r="LQM114" t="s">
        <v>1565</v>
      </c>
      <c r="LQN114" t="s">
        <v>1565</v>
      </c>
      <c r="LQO114" t="s">
        <v>1565</v>
      </c>
      <c r="LQP114" t="s">
        <v>1565</v>
      </c>
      <c r="LQQ114" t="s">
        <v>1565</v>
      </c>
      <c r="LQR114" t="s">
        <v>1565</v>
      </c>
      <c r="LQS114" t="s">
        <v>1565</v>
      </c>
      <c r="LQT114" t="s">
        <v>1565</v>
      </c>
      <c r="LQU114" t="s">
        <v>1565</v>
      </c>
      <c r="LQV114" t="s">
        <v>1565</v>
      </c>
      <c r="LQW114" t="s">
        <v>1565</v>
      </c>
      <c r="LQX114" t="s">
        <v>1565</v>
      </c>
      <c r="LQY114" t="s">
        <v>1565</v>
      </c>
      <c r="LQZ114" t="s">
        <v>1565</v>
      </c>
      <c r="LRA114" t="s">
        <v>1565</v>
      </c>
      <c r="LRB114" t="s">
        <v>1565</v>
      </c>
      <c r="LRC114" t="s">
        <v>1565</v>
      </c>
      <c r="LRD114" t="s">
        <v>1565</v>
      </c>
      <c r="LRE114" t="s">
        <v>1565</v>
      </c>
      <c r="LRF114" t="s">
        <v>1565</v>
      </c>
      <c r="LRG114" t="s">
        <v>1565</v>
      </c>
      <c r="LRH114" t="s">
        <v>1565</v>
      </c>
      <c r="LRI114" t="s">
        <v>1565</v>
      </c>
      <c r="LRJ114" t="s">
        <v>1565</v>
      </c>
      <c r="LRK114" t="s">
        <v>1565</v>
      </c>
      <c r="LRL114" t="s">
        <v>1565</v>
      </c>
      <c r="LRM114" t="s">
        <v>1565</v>
      </c>
      <c r="LRN114" t="s">
        <v>1565</v>
      </c>
      <c r="LRO114" t="s">
        <v>1565</v>
      </c>
      <c r="LRP114" t="s">
        <v>1565</v>
      </c>
      <c r="LRQ114" t="s">
        <v>1565</v>
      </c>
      <c r="LRR114" t="s">
        <v>1565</v>
      </c>
      <c r="LRS114" t="s">
        <v>1565</v>
      </c>
      <c r="LRT114" t="s">
        <v>1565</v>
      </c>
      <c r="LRU114" t="s">
        <v>1565</v>
      </c>
      <c r="LRV114" t="s">
        <v>1565</v>
      </c>
      <c r="LRW114" t="s">
        <v>1565</v>
      </c>
      <c r="LRX114" t="s">
        <v>1565</v>
      </c>
      <c r="LRY114" t="s">
        <v>1565</v>
      </c>
      <c r="LRZ114" t="s">
        <v>1565</v>
      </c>
      <c r="LSA114" t="s">
        <v>1565</v>
      </c>
      <c r="LSB114" t="s">
        <v>1565</v>
      </c>
      <c r="LSC114" t="s">
        <v>1565</v>
      </c>
      <c r="LSD114" t="s">
        <v>1565</v>
      </c>
      <c r="LSE114" t="s">
        <v>1565</v>
      </c>
      <c r="LSF114" t="s">
        <v>1565</v>
      </c>
      <c r="LSG114" t="s">
        <v>1565</v>
      </c>
      <c r="LSH114" t="s">
        <v>1565</v>
      </c>
      <c r="LSI114" t="s">
        <v>1565</v>
      </c>
      <c r="LSJ114" t="s">
        <v>1565</v>
      </c>
      <c r="LSK114" t="s">
        <v>1565</v>
      </c>
      <c r="LSL114" t="s">
        <v>1565</v>
      </c>
      <c r="LSM114" t="s">
        <v>1565</v>
      </c>
      <c r="LSN114" t="s">
        <v>1565</v>
      </c>
      <c r="LSO114" t="s">
        <v>1565</v>
      </c>
      <c r="LSP114" t="s">
        <v>1565</v>
      </c>
      <c r="LSQ114" t="s">
        <v>1565</v>
      </c>
      <c r="LSR114" t="s">
        <v>1565</v>
      </c>
      <c r="LSS114" t="s">
        <v>1565</v>
      </c>
      <c r="LST114" t="s">
        <v>1565</v>
      </c>
      <c r="LSU114" t="s">
        <v>1565</v>
      </c>
      <c r="LSV114" t="s">
        <v>1565</v>
      </c>
      <c r="LSW114" t="s">
        <v>1565</v>
      </c>
      <c r="LSX114" t="s">
        <v>1565</v>
      </c>
      <c r="LSY114" t="s">
        <v>1565</v>
      </c>
      <c r="LSZ114" t="s">
        <v>1565</v>
      </c>
      <c r="LTA114" t="s">
        <v>1565</v>
      </c>
      <c r="LTB114" t="s">
        <v>1565</v>
      </c>
      <c r="LTC114" t="s">
        <v>1565</v>
      </c>
      <c r="LTD114" t="s">
        <v>1565</v>
      </c>
      <c r="LTE114" t="s">
        <v>1565</v>
      </c>
      <c r="LTF114" t="s">
        <v>1565</v>
      </c>
      <c r="LTG114" t="s">
        <v>1565</v>
      </c>
      <c r="LTH114" t="s">
        <v>1565</v>
      </c>
      <c r="LTI114" t="s">
        <v>1565</v>
      </c>
      <c r="LTJ114" t="s">
        <v>1565</v>
      </c>
      <c r="LTK114" t="s">
        <v>1565</v>
      </c>
      <c r="LTL114" t="s">
        <v>1565</v>
      </c>
      <c r="LTM114" t="s">
        <v>1565</v>
      </c>
      <c r="LTN114" t="s">
        <v>1565</v>
      </c>
      <c r="LTO114" t="s">
        <v>1565</v>
      </c>
      <c r="LTP114" t="s">
        <v>1565</v>
      </c>
      <c r="LTQ114" t="s">
        <v>1565</v>
      </c>
      <c r="LTR114" t="s">
        <v>1565</v>
      </c>
      <c r="LTS114" t="s">
        <v>1565</v>
      </c>
      <c r="LTT114" t="s">
        <v>1565</v>
      </c>
      <c r="LTU114" t="s">
        <v>1565</v>
      </c>
      <c r="LTV114" t="s">
        <v>1565</v>
      </c>
      <c r="LTW114" t="s">
        <v>1565</v>
      </c>
      <c r="LTX114" t="s">
        <v>1565</v>
      </c>
      <c r="LTY114" t="s">
        <v>1565</v>
      </c>
      <c r="LTZ114" t="s">
        <v>1565</v>
      </c>
      <c r="LUA114" t="s">
        <v>1565</v>
      </c>
      <c r="LUB114" t="s">
        <v>1565</v>
      </c>
      <c r="LUC114" t="s">
        <v>1565</v>
      </c>
      <c r="LUD114" t="s">
        <v>1565</v>
      </c>
      <c r="LUE114" t="s">
        <v>1565</v>
      </c>
      <c r="LUF114" t="s">
        <v>1565</v>
      </c>
      <c r="LUG114" t="s">
        <v>1565</v>
      </c>
      <c r="LUH114" t="s">
        <v>1565</v>
      </c>
      <c r="LUI114" t="s">
        <v>1565</v>
      </c>
      <c r="LUJ114" t="s">
        <v>1565</v>
      </c>
      <c r="LUK114" t="s">
        <v>1565</v>
      </c>
      <c r="LUL114" t="s">
        <v>1565</v>
      </c>
      <c r="LUM114" t="s">
        <v>1565</v>
      </c>
      <c r="LUN114" t="s">
        <v>1565</v>
      </c>
      <c r="LUO114" t="s">
        <v>1565</v>
      </c>
      <c r="LUP114" t="s">
        <v>1565</v>
      </c>
      <c r="LUQ114" t="s">
        <v>1565</v>
      </c>
      <c r="LUR114" t="s">
        <v>1565</v>
      </c>
      <c r="LUS114" t="s">
        <v>1565</v>
      </c>
      <c r="LUT114" t="s">
        <v>1565</v>
      </c>
      <c r="LUU114" t="s">
        <v>1565</v>
      </c>
      <c r="LUV114" t="s">
        <v>1565</v>
      </c>
      <c r="LUW114" t="s">
        <v>1565</v>
      </c>
      <c r="LUX114" t="s">
        <v>1565</v>
      </c>
      <c r="LUY114" t="s">
        <v>1565</v>
      </c>
      <c r="LUZ114" t="s">
        <v>1565</v>
      </c>
      <c r="LVA114" t="s">
        <v>1565</v>
      </c>
      <c r="LVB114" t="s">
        <v>1565</v>
      </c>
      <c r="LVC114" t="s">
        <v>1565</v>
      </c>
      <c r="LVD114" t="s">
        <v>1565</v>
      </c>
      <c r="LVE114" t="s">
        <v>1565</v>
      </c>
      <c r="LVF114" t="s">
        <v>1565</v>
      </c>
      <c r="LVG114" t="s">
        <v>1565</v>
      </c>
      <c r="LVH114" t="s">
        <v>1565</v>
      </c>
      <c r="LVI114" t="s">
        <v>1565</v>
      </c>
      <c r="LVJ114" t="s">
        <v>1565</v>
      </c>
      <c r="LVK114" t="s">
        <v>1565</v>
      </c>
      <c r="LVL114" t="s">
        <v>1565</v>
      </c>
      <c r="LVM114" t="s">
        <v>1565</v>
      </c>
      <c r="LVN114" t="s">
        <v>1565</v>
      </c>
      <c r="LVO114" t="s">
        <v>1565</v>
      </c>
      <c r="LVP114" t="s">
        <v>1565</v>
      </c>
      <c r="LVQ114" t="s">
        <v>1565</v>
      </c>
      <c r="LVR114" t="s">
        <v>1565</v>
      </c>
      <c r="LVS114" t="s">
        <v>1565</v>
      </c>
      <c r="LVT114" t="s">
        <v>1565</v>
      </c>
      <c r="LVU114" t="s">
        <v>1565</v>
      </c>
      <c r="LVV114" t="s">
        <v>1565</v>
      </c>
      <c r="LVW114" t="s">
        <v>1565</v>
      </c>
      <c r="LVX114" t="s">
        <v>1565</v>
      </c>
      <c r="LVY114" t="s">
        <v>1565</v>
      </c>
      <c r="LVZ114" t="s">
        <v>1565</v>
      </c>
      <c r="LWA114" t="s">
        <v>1565</v>
      </c>
      <c r="LWB114" t="s">
        <v>1565</v>
      </c>
      <c r="LWC114" t="s">
        <v>1565</v>
      </c>
      <c r="LWD114" t="s">
        <v>1565</v>
      </c>
      <c r="LWE114" t="s">
        <v>1565</v>
      </c>
      <c r="LWF114" t="s">
        <v>1565</v>
      </c>
      <c r="LWG114" t="s">
        <v>1565</v>
      </c>
      <c r="LWH114" t="s">
        <v>1565</v>
      </c>
      <c r="LWI114" t="s">
        <v>1565</v>
      </c>
      <c r="LWJ114" t="s">
        <v>1565</v>
      </c>
      <c r="LWK114" t="s">
        <v>1565</v>
      </c>
      <c r="LWL114" t="s">
        <v>1565</v>
      </c>
      <c r="LWM114" t="s">
        <v>1565</v>
      </c>
      <c r="LWN114" t="s">
        <v>1565</v>
      </c>
      <c r="LWO114" t="s">
        <v>1565</v>
      </c>
      <c r="LWP114" t="s">
        <v>1565</v>
      </c>
      <c r="LWQ114" t="s">
        <v>1565</v>
      </c>
      <c r="LWR114" t="s">
        <v>1565</v>
      </c>
      <c r="LWS114" t="s">
        <v>1565</v>
      </c>
      <c r="LWT114" t="s">
        <v>1565</v>
      </c>
      <c r="LWU114" t="s">
        <v>1565</v>
      </c>
      <c r="LWV114" t="s">
        <v>1565</v>
      </c>
      <c r="LWW114" t="s">
        <v>1565</v>
      </c>
      <c r="LWX114" t="s">
        <v>1565</v>
      </c>
      <c r="LWY114" t="s">
        <v>1565</v>
      </c>
      <c r="LWZ114" t="s">
        <v>1565</v>
      </c>
      <c r="LXA114" t="s">
        <v>1565</v>
      </c>
      <c r="LXB114" t="s">
        <v>1565</v>
      </c>
      <c r="LXC114" t="s">
        <v>1565</v>
      </c>
      <c r="LXD114" t="s">
        <v>1565</v>
      </c>
      <c r="LXE114" t="s">
        <v>1565</v>
      </c>
      <c r="LXF114" t="s">
        <v>1565</v>
      </c>
      <c r="LXG114" t="s">
        <v>1565</v>
      </c>
      <c r="LXH114" t="s">
        <v>1565</v>
      </c>
      <c r="LXI114" t="s">
        <v>1565</v>
      </c>
      <c r="LXJ114" t="s">
        <v>1565</v>
      </c>
      <c r="LXK114" t="s">
        <v>1565</v>
      </c>
      <c r="LXL114" t="s">
        <v>1565</v>
      </c>
      <c r="LXM114" t="s">
        <v>1565</v>
      </c>
      <c r="LXN114" t="s">
        <v>1565</v>
      </c>
      <c r="LXO114" t="s">
        <v>1565</v>
      </c>
      <c r="LXP114" t="s">
        <v>1565</v>
      </c>
      <c r="LXQ114" t="s">
        <v>1565</v>
      </c>
      <c r="LXR114" t="s">
        <v>1565</v>
      </c>
      <c r="LXS114" t="s">
        <v>1565</v>
      </c>
      <c r="LXT114" t="s">
        <v>1565</v>
      </c>
      <c r="LXU114" t="s">
        <v>1565</v>
      </c>
      <c r="LXV114" t="s">
        <v>1565</v>
      </c>
      <c r="LXW114" t="s">
        <v>1565</v>
      </c>
      <c r="LXX114" t="s">
        <v>1565</v>
      </c>
      <c r="LXY114" t="s">
        <v>1565</v>
      </c>
      <c r="LXZ114" t="s">
        <v>1565</v>
      </c>
      <c r="LYA114" t="s">
        <v>1565</v>
      </c>
      <c r="LYB114" t="s">
        <v>1565</v>
      </c>
      <c r="LYC114" t="s">
        <v>1565</v>
      </c>
      <c r="LYD114" t="s">
        <v>1565</v>
      </c>
      <c r="LYE114" t="s">
        <v>1565</v>
      </c>
      <c r="LYF114" t="s">
        <v>1565</v>
      </c>
      <c r="LYG114" t="s">
        <v>1565</v>
      </c>
      <c r="LYH114" t="s">
        <v>1565</v>
      </c>
      <c r="LYI114" t="s">
        <v>1565</v>
      </c>
      <c r="LYJ114" t="s">
        <v>1565</v>
      </c>
      <c r="LYK114" t="s">
        <v>1565</v>
      </c>
      <c r="LYL114" t="s">
        <v>1565</v>
      </c>
      <c r="LYM114" t="s">
        <v>1565</v>
      </c>
      <c r="LYN114" t="s">
        <v>1565</v>
      </c>
      <c r="LYO114" t="s">
        <v>1565</v>
      </c>
      <c r="LYP114" t="s">
        <v>1565</v>
      </c>
      <c r="LYQ114" t="s">
        <v>1565</v>
      </c>
      <c r="LYR114" t="s">
        <v>1565</v>
      </c>
      <c r="LYS114" t="s">
        <v>1565</v>
      </c>
      <c r="LYT114" t="s">
        <v>1565</v>
      </c>
      <c r="LYU114" t="s">
        <v>1565</v>
      </c>
      <c r="LYV114" t="s">
        <v>1565</v>
      </c>
      <c r="LYW114" t="s">
        <v>1565</v>
      </c>
      <c r="LYX114" t="s">
        <v>1565</v>
      </c>
      <c r="LYY114" t="s">
        <v>1565</v>
      </c>
      <c r="LYZ114" t="s">
        <v>1565</v>
      </c>
      <c r="LZA114" t="s">
        <v>1565</v>
      </c>
      <c r="LZB114" t="s">
        <v>1565</v>
      </c>
      <c r="LZC114" t="s">
        <v>1565</v>
      </c>
      <c r="LZD114" t="s">
        <v>1565</v>
      </c>
      <c r="LZE114" t="s">
        <v>1565</v>
      </c>
      <c r="LZF114" t="s">
        <v>1565</v>
      </c>
      <c r="LZG114" t="s">
        <v>1565</v>
      </c>
      <c r="LZH114" t="s">
        <v>1565</v>
      </c>
      <c r="LZI114" t="s">
        <v>1565</v>
      </c>
      <c r="LZJ114" t="s">
        <v>1565</v>
      </c>
      <c r="LZK114" t="s">
        <v>1565</v>
      </c>
      <c r="LZL114" t="s">
        <v>1565</v>
      </c>
      <c r="LZM114" t="s">
        <v>1565</v>
      </c>
      <c r="LZN114" t="s">
        <v>1565</v>
      </c>
      <c r="LZO114" t="s">
        <v>1565</v>
      </c>
      <c r="LZP114" t="s">
        <v>1565</v>
      </c>
      <c r="LZQ114" t="s">
        <v>1565</v>
      </c>
      <c r="LZR114" t="s">
        <v>1565</v>
      </c>
      <c r="LZS114" t="s">
        <v>1565</v>
      </c>
      <c r="LZT114" t="s">
        <v>1565</v>
      </c>
      <c r="LZU114" t="s">
        <v>1565</v>
      </c>
      <c r="LZV114" t="s">
        <v>1565</v>
      </c>
      <c r="LZW114" t="s">
        <v>1565</v>
      </c>
      <c r="LZX114" t="s">
        <v>1565</v>
      </c>
      <c r="LZY114" t="s">
        <v>1565</v>
      </c>
      <c r="LZZ114" t="s">
        <v>1565</v>
      </c>
      <c r="MAA114" t="s">
        <v>1565</v>
      </c>
      <c r="MAB114" t="s">
        <v>1565</v>
      </c>
      <c r="MAC114" t="s">
        <v>1565</v>
      </c>
      <c r="MAD114" t="s">
        <v>1565</v>
      </c>
      <c r="MAE114" t="s">
        <v>1565</v>
      </c>
      <c r="MAF114" t="s">
        <v>1565</v>
      </c>
      <c r="MAG114" t="s">
        <v>1565</v>
      </c>
      <c r="MAH114" t="s">
        <v>1565</v>
      </c>
      <c r="MAI114" t="s">
        <v>1565</v>
      </c>
      <c r="MAJ114" t="s">
        <v>1565</v>
      </c>
      <c r="MAK114" t="s">
        <v>1565</v>
      </c>
      <c r="MAL114" t="s">
        <v>1565</v>
      </c>
      <c r="MAM114" t="s">
        <v>1565</v>
      </c>
      <c r="MAN114" t="s">
        <v>1565</v>
      </c>
      <c r="MAO114" t="s">
        <v>1565</v>
      </c>
      <c r="MAP114" t="s">
        <v>1565</v>
      </c>
      <c r="MAQ114" t="s">
        <v>1565</v>
      </c>
      <c r="MAR114" t="s">
        <v>1565</v>
      </c>
      <c r="MAS114" t="s">
        <v>1565</v>
      </c>
      <c r="MAT114" t="s">
        <v>1565</v>
      </c>
      <c r="MAU114" t="s">
        <v>1565</v>
      </c>
      <c r="MAV114" t="s">
        <v>1565</v>
      </c>
      <c r="MAW114" t="s">
        <v>1565</v>
      </c>
      <c r="MAX114" t="s">
        <v>1565</v>
      </c>
      <c r="MAY114" t="s">
        <v>1565</v>
      </c>
      <c r="MAZ114" t="s">
        <v>1565</v>
      </c>
      <c r="MBA114" t="s">
        <v>1565</v>
      </c>
      <c r="MBB114" t="s">
        <v>1565</v>
      </c>
      <c r="MBC114" t="s">
        <v>1565</v>
      </c>
      <c r="MBD114" t="s">
        <v>1565</v>
      </c>
      <c r="MBE114" t="s">
        <v>1565</v>
      </c>
      <c r="MBF114" t="s">
        <v>1565</v>
      </c>
      <c r="MBG114" t="s">
        <v>1565</v>
      </c>
      <c r="MBH114" t="s">
        <v>1565</v>
      </c>
      <c r="MBI114" t="s">
        <v>1565</v>
      </c>
      <c r="MBJ114" t="s">
        <v>1565</v>
      </c>
      <c r="MBK114" t="s">
        <v>1565</v>
      </c>
      <c r="MBL114" t="s">
        <v>1565</v>
      </c>
      <c r="MBM114" t="s">
        <v>1565</v>
      </c>
      <c r="MBN114" t="s">
        <v>1565</v>
      </c>
      <c r="MBO114" t="s">
        <v>1565</v>
      </c>
      <c r="MBP114" t="s">
        <v>1565</v>
      </c>
      <c r="MBQ114" t="s">
        <v>1565</v>
      </c>
      <c r="MBR114" t="s">
        <v>1565</v>
      </c>
      <c r="MBS114" t="s">
        <v>1565</v>
      </c>
      <c r="MBT114" t="s">
        <v>1565</v>
      </c>
      <c r="MBU114" t="s">
        <v>1565</v>
      </c>
      <c r="MBV114" t="s">
        <v>1565</v>
      </c>
      <c r="MBW114" t="s">
        <v>1565</v>
      </c>
      <c r="MBX114" t="s">
        <v>1565</v>
      </c>
      <c r="MBY114" t="s">
        <v>1565</v>
      </c>
      <c r="MBZ114" t="s">
        <v>1565</v>
      </c>
      <c r="MCA114" t="s">
        <v>1565</v>
      </c>
      <c r="MCB114" t="s">
        <v>1565</v>
      </c>
      <c r="MCC114" t="s">
        <v>1565</v>
      </c>
      <c r="MCD114" t="s">
        <v>1565</v>
      </c>
      <c r="MCE114" t="s">
        <v>1565</v>
      </c>
      <c r="MCF114" t="s">
        <v>1565</v>
      </c>
      <c r="MCG114" t="s">
        <v>1565</v>
      </c>
      <c r="MCH114" t="s">
        <v>1565</v>
      </c>
      <c r="MCI114" t="s">
        <v>1565</v>
      </c>
      <c r="MCJ114" t="s">
        <v>1565</v>
      </c>
      <c r="MCK114" t="s">
        <v>1565</v>
      </c>
      <c r="MCL114" t="s">
        <v>1565</v>
      </c>
      <c r="MCM114" t="s">
        <v>1565</v>
      </c>
      <c r="MCN114" t="s">
        <v>1565</v>
      </c>
      <c r="MCO114" t="s">
        <v>1565</v>
      </c>
      <c r="MCP114" t="s">
        <v>1565</v>
      </c>
      <c r="MCQ114" t="s">
        <v>1565</v>
      </c>
      <c r="MCR114" t="s">
        <v>1565</v>
      </c>
      <c r="MCS114" t="s">
        <v>1565</v>
      </c>
      <c r="MCT114" t="s">
        <v>1565</v>
      </c>
      <c r="MCU114" t="s">
        <v>1565</v>
      </c>
      <c r="MCV114" t="s">
        <v>1565</v>
      </c>
      <c r="MCW114" t="s">
        <v>1565</v>
      </c>
      <c r="MCX114" t="s">
        <v>1565</v>
      </c>
      <c r="MCY114" t="s">
        <v>1565</v>
      </c>
      <c r="MCZ114" t="s">
        <v>1565</v>
      </c>
      <c r="MDA114" t="s">
        <v>1565</v>
      </c>
      <c r="MDB114" t="s">
        <v>1565</v>
      </c>
      <c r="MDC114" t="s">
        <v>1565</v>
      </c>
      <c r="MDD114" t="s">
        <v>1565</v>
      </c>
      <c r="MDE114" t="s">
        <v>1565</v>
      </c>
      <c r="MDF114" t="s">
        <v>1565</v>
      </c>
      <c r="MDG114" t="s">
        <v>1565</v>
      </c>
      <c r="MDH114" t="s">
        <v>1565</v>
      </c>
      <c r="MDI114" t="s">
        <v>1565</v>
      </c>
      <c r="MDJ114" t="s">
        <v>1565</v>
      </c>
      <c r="MDK114" t="s">
        <v>1565</v>
      </c>
      <c r="MDL114" t="s">
        <v>1565</v>
      </c>
      <c r="MDM114" t="s">
        <v>1565</v>
      </c>
      <c r="MDN114" t="s">
        <v>1565</v>
      </c>
      <c r="MDO114" t="s">
        <v>1565</v>
      </c>
      <c r="MDP114" t="s">
        <v>1565</v>
      </c>
      <c r="MDQ114" t="s">
        <v>1565</v>
      </c>
      <c r="MDR114" t="s">
        <v>1565</v>
      </c>
      <c r="MDS114" t="s">
        <v>1565</v>
      </c>
      <c r="MDT114" t="s">
        <v>1565</v>
      </c>
      <c r="MDU114" t="s">
        <v>1565</v>
      </c>
      <c r="MDV114" t="s">
        <v>1565</v>
      </c>
      <c r="MDW114" t="s">
        <v>1565</v>
      </c>
      <c r="MDX114" t="s">
        <v>1565</v>
      </c>
      <c r="MDY114" t="s">
        <v>1565</v>
      </c>
      <c r="MDZ114" t="s">
        <v>1565</v>
      </c>
      <c r="MEA114" t="s">
        <v>1565</v>
      </c>
      <c r="MEB114" t="s">
        <v>1565</v>
      </c>
      <c r="MEC114" t="s">
        <v>1565</v>
      </c>
      <c r="MED114" t="s">
        <v>1565</v>
      </c>
      <c r="MEE114" t="s">
        <v>1565</v>
      </c>
      <c r="MEF114" t="s">
        <v>1565</v>
      </c>
      <c r="MEG114" t="s">
        <v>1565</v>
      </c>
      <c r="MEH114" t="s">
        <v>1565</v>
      </c>
      <c r="MEI114" t="s">
        <v>1565</v>
      </c>
      <c r="MEJ114" t="s">
        <v>1565</v>
      </c>
      <c r="MEK114" t="s">
        <v>1565</v>
      </c>
      <c r="MEL114" t="s">
        <v>1565</v>
      </c>
      <c r="MEM114" t="s">
        <v>1565</v>
      </c>
      <c r="MEN114" t="s">
        <v>1565</v>
      </c>
      <c r="MEO114" t="s">
        <v>1565</v>
      </c>
      <c r="MEP114" t="s">
        <v>1565</v>
      </c>
      <c r="MEQ114" t="s">
        <v>1565</v>
      </c>
      <c r="MER114" t="s">
        <v>1565</v>
      </c>
      <c r="MES114" t="s">
        <v>1565</v>
      </c>
      <c r="MET114" t="s">
        <v>1565</v>
      </c>
      <c r="MEU114" t="s">
        <v>1565</v>
      </c>
      <c r="MEV114" t="s">
        <v>1565</v>
      </c>
      <c r="MEW114" t="s">
        <v>1565</v>
      </c>
      <c r="MEX114" t="s">
        <v>1565</v>
      </c>
      <c r="MEY114" t="s">
        <v>1565</v>
      </c>
      <c r="MEZ114" t="s">
        <v>1565</v>
      </c>
      <c r="MFA114" t="s">
        <v>1565</v>
      </c>
      <c r="MFB114" t="s">
        <v>1565</v>
      </c>
      <c r="MFC114" t="s">
        <v>1565</v>
      </c>
      <c r="MFD114" t="s">
        <v>1565</v>
      </c>
      <c r="MFE114" t="s">
        <v>1565</v>
      </c>
      <c r="MFF114" t="s">
        <v>1565</v>
      </c>
      <c r="MFG114" t="s">
        <v>1565</v>
      </c>
      <c r="MFH114" t="s">
        <v>1565</v>
      </c>
      <c r="MFI114" t="s">
        <v>1565</v>
      </c>
      <c r="MFJ114" t="s">
        <v>1565</v>
      </c>
      <c r="MFK114" t="s">
        <v>1565</v>
      </c>
      <c r="MFL114" t="s">
        <v>1565</v>
      </c>
      <c r="MFM114" t="s">
        <v>1565</v>
      </c>
      <c r="MFN114" t="s">
        <v>1565</v>
      </c>
      <c r="MFO114" t="s">
        <v>1565</v>
      </c>
      <c r="MFP114" t="s">
        <v>1565</v>
      </c>
      <c r="MFQ114" t="s">
        <v>1565</v>
      </c>
      <c r="MFR114" t="s">
        <v>1565</v>
      </c>
      <c r="MFS114" t="s">
        <v>1565</v>
      </c>
      <c r="MFT114" t="s">
        <v>1565</v>
      </c>
      <c r="MFU114" t="s">
        <v>1565</v>
      </c>
      <c r="MFV114" t="s">
        <v>1565</v>
      </c>
      <c r="MFW114" t="s">
        <v>1565</v>
      </c>
      <c r="MFX114" t="s">
        <v>1565</v>
      </c>
      <c r="MFY114" t="s">
        <v>1565</v>
      </c>
      <c r="MFZ114" t="s">
        <v>1565</v>
      </c>
      <c r="MGA114" t="s">
        <v>1565</v>
      </c>
      <c r="MGB114" t="s">
        <v>1565</v>
      </c>
      <c r="MGC114" t="s">
        <v>1565</v>
      </c>
      <c r="MGD114" t="s">
        <v>1565</v>
      </c>
      <c r="MGE114" t="s">
        <v>1565</v>
      </c>
      <c r="MGF114" t="s">
        <v>1565</v>
      </c>
      <c r="MGG114" t="s">
        <v>1565</v>
      </c>
      <c r="MGH114" t="s">
        <v>1565</v>
      </c>
      <c r="MGI114" t="s">
        <v>1565</v>
      </c>
      <c r="MGJ114" t="s">
        <v>1565</v>
      </c>
      <c r="MGK114" t="s">
        <v>1565</v>
      </c>
      <c r="MGL114" t="s">
        <v>1565</v>
      </c>
      <c r="MGM114" t="s">
        <v>1565</v>
      </c>
      <c r="MGN114" t="s">
        <v>1565</v>
      </c>
      <c r="MGO114" t="s">
        <v>1565</v>
      </c>
      <c r="MGP114" t="s">
        <v>1565</v>
      </c>
      <c r="MGQ114" t="s">
        <v>1565</v>
      </c>
      <c r="MGR114" t="s">
        <v>1565</v>
      </c>
      <c r="MGS114" t="s">
        <v>1565</v>
      </c>
      <c r="MGT114" t="s">
        <v>1565</v>
      </c>
      <c r="MGU114" t="s">
        <v>1565</v>
      </c>
      <c r="MGV114" t="s">
        <v>1565</v>
      </c>
      <c r="MGW114" t="s">
        <v>1565</v>
      </c>
      <c r="MGX114" t="s">
        <v>1565</v>
      </c>
      <c r="MGY114" t="s">
        <v>1565</v>
      </c>
      <c r="MGZ114" t="s">
        <v>1565</v>
      </c>
      <c r="MHA114" t="s">
        <v>1565</v>
      </c>
      <c r="MHB114" t="s">
        <v>1565</v>
      </c>
      <c r="MHC114" t="s">
        <v>1565</v>
      </c>
      <c r="MHD114" t="s">
        <v>1565</v>
      </c>
      <c r="MHE114" t="s">
        <v>1565</v>
      </c>
      <c r="MHF114" t="s">
        <v>1565</v>
      </c>
      <c r="MHG114" t="s">
        <v>1565</v>
      </c>
      <c r="MHH114" t="s">
        <v>1565</v>
      </c>
      <c r="MHI114" t="s">
        <v>1565</v>
      </c>
      <c r="MHJ114" t="s">
        <v>1565</v>
      </c>
      <c r="MHK114" t="s">
        <v>1565</v>
      </c>
      <c r="MHL114" t="s">
        <v>1565</v>
      </c>
      <c r="MHM114" t="s">
        <v>1565</v>
      </c>
      <c r="MHN114" t="s">
        <v>1565</v>
      </c>
      <c r="MHO114" t="s">
        <v>1565</v>
      </c>
      <c r="MHP114" t="s">
        <v>1565</v>
      </c>
      <c r="MHQ114" t="s">
        <v>1565</v>
      </c>
      <c r="MHR114" t="s">
        <v>1565</v>
      </c>
      <c r="MHS114" t="s">
        <v>1565</v>
      </c>
      <c r="MHT114" t="s">
        <v>1565</v>
      </c>
      <c r="MHU114" t="s">
        <v>1565</v>
      </c>
      <c r="MHV114" t="s">
        <v>1565</v>
      </c>
      <c r="MHW114" t="s">
        <v>1565</v>
      </c>
      <c r="MHX114" t="s">
        <v>1565</v>
      </c>
      <c r="MHY114" t="s">
        <v>1565</v>
      </c>
      <c r="MHZ114" t="s">
        <v>1565</v>
      </c>
      <c r="MIA114" t="s">
        <v>1565</v>
      </c>
      <c r="MIB114" t="s">
        <v>1565</v>
      </c>
      <c r="MIC114" t="s">
        <v>1565</v>
      </c>
      <c r="MID114" t="s">
        <v>1565</v>
      </c>
      <c r="MIE114" t="s">
        <v>1565</v>
      </c>
      <c r="MIF114" t="s">
        <v>1565</v>
      </c>
      <c r="MIG114" t="s">
        <v>1565</v>
      </c>
      <c r="MIH114" t="s">
        <v>1565</v>
      </c>
      <c r="MII114" t="s">
        <v>1565</v>
      </c>
      <c r="MIJ114" t="s">
        <v>1565</v>
      </c>
      <c r="MIK114" t="s">
        <v>1565</v>
      </c>
      <c r="MIL114" t="s">
        <v>1565</v>
      </c>
      <c r="MIM114" t="s">
        <v>1565</v>
      </c>
      <c r="MIN114" t="s">
        <v>1565</v>
      </c>
      <c r="MIO114" t="s">
        <v>1565</v>
      </c>
      <c r="MIP114" t="s">
        <v>1565</v>
      </c>
      <c r="MIQ114" t="s">
        <v>1565</v>
      </c>
      <c r="MIR114" t="s">
        <v>1565</v>
      </c>
      <c r="MIS114" t="s">
        <v>1565</v>
      </c>
      <c r="MIT114" t="s">
        <v>1565</v>
      </c>
      <c r="MIU114" t="s">
        <v>1565</v>
      </c>
      <c r="MIV114" t="s">
        <v>1565</v>
      </c>
      <c r="MIW114" t="s">
        <v>1565</v>
      </c>
      <c r="MIX114" t="s">
        <v>1565</v>
      </c>
      <c r="MIY114" t="s">
        <v>1565</v>
      </c>
      <c r="MIZ114" t="s">
        <v>1565</v>
      </c>
      <c r="MJA114" t="s">
        <v>1565</v>
      </c>
      <c r="MJB114" t="s">
        <v>1565</v>
      </c>
      <c r="MJC114" t="s">
        <v>1565</v>
      </c>
      <c r="MJD114" t="s">
        <v>1565</v>
      </c>
      <c r="MJE114" t="s">
        <v>1565</v>
      </c>
      <c r="MJF114" t="s">
        <v>1565</v>
      </c>
      <c r="MJG114" t="s">
        <v>1565</v>
      </c>
      <c r="MJH114" t="s">
        <v>1565</v>
      </c>
      <c r="MJI114" t="s">
        <v>1565</v>
      </c>
      <c r="MJJ114" t="s">
        <v>1565</v>
      </c>
      <c r="MJK114" t="s">
        <v>1565</v>
      </c>
      <c r="MJL114" t="s">
        <v>1565</v>
      </c>
      <c r="MJM114" t="s">
        <v>1565</v>
      </c>
      <c r="MJN114" t="s">
        <v>1565</v>
      </c>
      <c r="MJO114" t="s">
        <v>1565</v>
      </c>
      <c r="MJP114" t="s">
        <v>1565</v>
      </c>
      <c r="MJQ114" t="s">
        <v>1565</v>
      </c>
      <c r="MJR114" t="s">
        <v>1565</v>
      </c>
      <c r="MJS114" t="s">
        <v>1565</v>
      </c>
      <c r="MJT114" t="s">
        <v>1565</v>
      </c>
      <c r="MJU114" t="s">
        <v>1565</v>
      </c>
      <c r="MJV114" t="s">
        <v>1565</v>
      </c>
      <c r="MJW114" t="s">
        <v>1565</v>
      </c>
      <c r="MJX114" t="s">
        <v>1565</v>
      </c>
      <c r="MJY114" t="s">
        <v>1565</v>
      </c>
      <c r="MJZ114" t="s">
        <v>1565</v>
      </c>
      <c r="MKA114" t="s">
        <v>1565</v>
      </c>
      <c r="MKB114" t="s">
        <v>1565</v>
      </c>
      <c r="MKC114" t="s">
        <v>1565</v>
      </c>
      <c r="MKD114" t="s">
        <v>1565</v>
      </c>
      <c r="MKE114" t="s">
        <v>1565</v>
      </c>
      <c r="MKF114" t="s">
        <v>1565</v>
      </c>
      <c r="MKG114" t="s">
        <v>1565</v>
      </c>
      <c r="MKH114" t="s">
        <v>1565</v>
      </c>
      <c r="MKI114" t="s">
        <v>1565</v>
      </c>
      <c r="MKJ114" t="s">
        <v>1565</v>
      </c>
      <c r="MKK114" t="s">
        <v>1565</v>
      </c>
      <c r="MKL114" t="s">
        <v>1565</v>
      </c>
      <c r="MKM114" t="s">
        <v>1565</v>
      </c>
      <c r="MKN114" t="s">
        <v>1565</v>
      </c>
      <c r="MKO114" t="s">
        <v>1565</v>
      </c>
      <c r="MKP114" t="s">
        <v>1565</v>
      </c>
      <c r="MKQ114" t="s">
        <v>1565</v>
      </c>
      <c r="MKR114" t="s">
        <v>1565</v>
      </c>
      <c r="MKS114" t="s">
        <v>1565</v>
      </c>
      <c r="MKT114" t="s">
        <v>1565</v>
      </c>
      <c r="MKU114" t="s">
        <v>1565</v>
      </c>
      <c r="MKV114" t="s">
        <v>1565</v>
      </c>
      <c r="MKW114" t="s">
        <v>1565</v>
      </c>
      <c r="MKX114" t="s">
        <v>1565</v>
      </c>
      <c r="MKY114" t="s">
        <v>1565</v>
      </c>
      <c r="MKZ114" t="s">
        <v>1565</v>
      </c>
      <c r="MLA114" t="s">
        <v>1565</v>
      </c>
      <c r="MLB114" t="s">
        <v>1565</v>
      </c>
      <c r="MLC114" t="s">
        <v>1565</v>
      </c>
      <c r="MLD114" t="s">
        <v>1565</v>
      </c>
      <c r="MLE114" t="s">
        <v>1565</v>
      </c>
      <c r="MLF114" t="s">
        <v>1565</v>
      </c>
      <c r="MLG114" t="s">
        <v>1565</v>
      </c>
      <c r="MLH114" t="s">
        <v>1565</v>
      </c>
      <c r="MLI114" t="s">
        <v>1565</v>
      </c>
      <c r="MLJ114" t="s">
        <v>1565</v>
      </c>
      <c r="MLK114" t="s">
        <v>1565</v>
      </c>
      <c r="MLL114" t="s">
        <v>1565</v>
      </c>
      <c r="MLM114" t="s">
        <v>1565</v>
      </c>
      <c r="MLN114" t="s">
        <v>1565</v>
      </c>
      <c r="MLO114" t="s">
        <v>1565</v>
      </c>
      <c r="MLP114" t="s">
        <v>1565</v>
      </c>
      <c r="MLQ114" t="s">
        <v>1565</v>
      </c>
      <c r="MLR114" t="s">
        <v>1565</v>
      </c>
      <c r="MLS114" t="s">
        <v>1565</v>
      </c>
      <c r="MLT114" t="s">
        <v>1565</v>
      </c>
      <c r="MLU114" t="s">
        <v>1565</v>
      </c>
      <c r="MLV114" t="s">
        <v>1565</v>
      </c>
      <c r="MLW114" t="s">
        <v>1565</v>
      </c>
      <c r="MLX114" t="s">
        <v>1565</v>
      </c>
      <c r="MLY114" t="s">
        <v>1565</v>
      </c>
      <c r="MLZ114" t="s">
        <v>1565</v>
      </c>
      <c r="MMA114" t="s">
        <v>1565</v>
      </c>
      <c r="MMB114" t="s">
        <v>1565</v>
      </c>
      <c r="MMC114" t="s">
        <v>1565</v>
      </c>
      <c r="MMD114" t="s">
        <v>1565</v>
      </c>
      <c r="MME114" t="s">
        <v>1565</v>
      </c>
      <c r="MMF114" t="s">
        <v>1565</v>
      </c>
      <c r="MMG114" t="s">
        <v>1565</v>
      </c>
      <c r="MMH114" t="s">
        <v>1565</v>
      </c>
      <c r="MMI114" t="s">
        <v>1565</v>
      </c>
      <c r="MMJ114" t="s">
        <v>1565</v>
      </c>
      <c r="MMK114" t="s">
        <v>1565</v>
      </c>
      <c r="MML114" t="s">
        <v>1565</v>
      </c>
      <c r="MMM114" t="s">
        <v>1565</v>
      </c>
      <c r="MMN114" t="s">
        <v>1565</v>
      </c>
      <c r="MMO114" t="s">
        <v>1565</v>
      </c>
      <c r="MMP114" t="s">
        <v>1565</v>
      </c>
      <c r="MMQ114" t="s">
        <v>1565</v>
      </c>
      <c r="MMR114" t="s">
        <v>1565</v>
      </c>
      <c r="MMS114" t="s">
        <v>1565</v>
      </c>
      <c r="MMT114" t="s">
        <v>1565</v>
      </c>
      <c r="MMU114" t="s">
        <v>1565</v>
      </c>
      <c r="MMV114" t="s">
        <v>1565</v>
      </c>
      <c r="MMW114" t="s">
        <v>1565</v>
      </c>
      <c r="MMX114" t="s">
        <v>1565</v>
      </c>
      <c r="MMY114" t="s">
        <v>1565</v>
      </c>
      <c r="MMZ114" t="s">
        <v>1565</v>
      </c>
      <c r="MNA114" t="s">
        <v>1565</v>
      </c>
      <c r="MNB114" t="s">
        <v>1565</v>
      </c>
      <c r="MNC114" t="s">
        <v>1565</v>
      </c>
      <c r="MND114" t="s">
        <v>1565</v>
      </c>
      <c r="MNE114" t="s">
        <v>1565</v>
      </c>
      <c r="MNF114" t="s">
        <v>1565</v>
      </c>
      <c r="MNG114" t="s">
        <v>1565</v>
      </c>
      <c r="MNH114" t="s">
        <v>1565</v>
      </c>
      <c r="MNI114" t="s">
        <v>1565</v>
      </c>
      <c r="MNJ114" t="s">
        <v>1565</v>
      </c>
      <c r="MNK114" t="s">
        <v>1565</v>
      </c>
      <c r="MNL114" t="s">
        <v>1565</v>
      </c>
      <c r="MNM114" t="s">
        <v>1565</v>
      </c>
      <c r="MNN114" t="s">
        <v>1565</v>
      </c>
      <c r="MNO114" t="s">
        <v>1565</v>
      </c>
      <c r="MNP114" t="s">
        <v>1565</v>
      </c>
      <c r="MNQ114" t="s">
        <v>1565</v>
      </c>
      <c r="MNR114" t="s">
        <v>1565</v>
      </c>
      <c r="MNS114" t="s">
        <v>1565</v>
      </c>
      <c r="MNT114" t="s">
        <v>1565</v>
      </c>
      <c r="MNU114" t="s">
        <v>1565</v>
      </c>
      <c r="MNV114" t="s">
        <v>1565</v>
      </c>
      <c r="MNW114" t="s">
        <v>1565</v>
      </c>
      <c r="MNX114" t="s">
        <v>1565</v>
      </c>
      <c r="MNY114" t="s">
        <v>1565</v>
      </c>
      <c r="MNZ114" t="s">
        <v>1565</v>
      </c>
      <c r="MOA114" t="s">
        <v>1565</v>
      </c>
      <c r="MOB114" t="s">
        <v>1565</v>
      </c>
      <c r="MOC114" t="s">
        <v>1565</v>
      </c>
      <c r="MOD114" t="s">
        <v>1565</v>
      </c>
      <c r="MOE114" t="s">
        <v>1565</v>
      </c>
      <c r="MOF114" t="s">
        <v>1565</v>
      </c>
      <c r="MOG114" t="s">
        <v>1565</v>
      </c>
      <c r="MOH114" t="s">
        <v>1565</v>
      </c>
      <c r="MOI114" t="s">
        <v>1565</v>
      </c>
      <c r="MOJ114" t="s">
        <v>1565</v>
      </c>
      <c r="MOK114" t="s">
        <v>1565</v>
      </c>
      <c r="MOL114" t="s">
        <v>1565</v>
      </c>
      <c r="MOM114" t="s">
        <v>1565</v>
      </c>
      <c r="MON114" t="s">
        <v>1565</v>
      </c>
      <c r="MOO114" t="s">
        <v>1565</v>
      </c>
      <c r="MOP114" t="s">
        <v>1565</v>
      </c>
      <c r="MOQ114" t="s">
        <v>1565</v>
      </c>
      <c r="MOR114" t="s">
        <v>1565</v>
      </c>
      <c r="MOS114" t="s">
        <v>1565</v>
      </c>
      <c r="MOT114" t="s">
        <v>1565</v>
      </c>
      <c r="MOU114" t="s">
        <v>1565</v>
      </c>
      <c r="MOV114" t="s">
        <v>1565</v>
      </c>
      <c r="MOW114" t="s">
        <v>1565</v>
      </c>
      <c r="MOX114" t="s">
        <v>1565</v>
      </c>
      <c r="MOY114" t="s">
        <v>1565</v>
      </c>
      <c r="MOZ114" t="s">
        <v>1565</v>
      </c>
      <c r="MPA114" t="s">
        <v>1565</v>
      </c>
      <c r="MPB114" t="s">
        <v>1565</v>
      </c>
      <c r="MPC114" t="s">
        <v>1565</v>
      </c>
      <c r="MPD114" t="s">
        <v>1565</v>
      </c>
      <c r="MPE114" t="s">
        <v>1565</v>
      </c>
      <c r="MPF114" t="s">
        <v>1565</v>
      </c>
      <c r="MPG114" t="s">
        <v>1565</v>
      </c>
      <c r="MPH114" t="s">
        <v>1565</v>
      </c>
      <c r="MPI114" t="s">
        <v>1565</v>
      </c>
      <c r="MPJ114" t="s">
        <v>1565</v>
      </c>
      <c r="MPK114" t="s">
        <v>1565</v>
      </c>
      <c r="MPL114" t="s">
        <v>1565</v>
      </c>
      <c r="MPM114" t="s">
        <v>1565</v>
      </c>
      <c r="MPN114" t="s">
        <v>1565</v>
      </c>
      <c r="MPO114" t="s">
        <v>1565</v>
      </c>
      <c r="MPP114" t="s">
        <v>1565</v>
      </c>
      <c r="MPQ114" t="s">
        <v>1565</v>
      </c>
      <c r="MPR114" t="s">
        <v>1565</v>
      </c>
      <c r="MPS114" t="s">
        <v>1565</v>
      </c>
      <c r="MPT114" t="s">
        <v>1565</v>
      </c>
      <c r="MPU114" t="s">
        <v>1565</v>
      </c>
      <c r="MPV114" t="s">
        <v>1565</v>
      </c>
      <c r="MPW114" t="s">
        <v>1565</v>
      </c>
      <c r="MPX114" t="s">
        <v>1565</v>
      </c>
      <c r="MPY114" t="s">
        <v>1565</v>
      </c>
      <c r="MPZ114" t="s">
        <v>1565</v>
      </c>
      <c r="MQA114" t="s">
        <v>1565</v>
      </c>
      <c r="MQB114" t="s">
        <v>1565</v>
      </c>
      <c r="MQC114" t="s">
        <v>1565</v>
      </c>
      <c r="MQD114" t="s">
        <v>1565</v>
      </c>
      <c r="MQE114" t="s">
        <v>1565</v>
      </c>
      <c r="MQF114" t="s">
        <v>1565</v>
      </c>
      <c r="MQG114" t="s">
        <v>1565</v>
      </c>
      <c r="MQH114" t="s">
        <v>1565</v>
      </c>
      <c r="MQI114" t="s">
        <v>1565</v>
      </c>
      <c r="MQJ114" t="s">
        <v>1565</v>
      </c>
      <c r="MQK114" t="s">
        <v>1565</v>
      </c>
      <c r="MQL114" t="s">
        <v>1565</v>
      </c>
      <c r="MQM114" t="s">
        <v>1565</v>
      </c>
      <c r="MQN114" t="s">
        <v>1565</v>
      </c>
      <c r="MQO114" t="s">
        <v>1565</v>
      </c>
      <c r="MQP114" t="s">
        <v>1565</v>
      </c>
      <c r="MQQ114" t="s">
        <v>1565</v>
      </c>
      <c r="MQR114" t="s">
        <v>1565</v>
      </c>
      <c r="MQS114" t="s">
        <v>1565</v>
      </c>
      <c r="MQT114" t="s">
        <v>1565</v>
      </c>
      <c r="MQU114" t="s">
        <v>1565</v>
      </c>
      <c r="MQV114" t="s">
        <v>1565</v>
      </c>
      <c r="MQW114" t="s">
        <v>1565</v>
      </c>
      <c r="MQX114" t="s">
        <v>1565</v>
      </c>
      <c r="MQY114" t="s">
        <v>1565</v>
      </c>
      <c r="MQZ114" t="s">
        <v>1565</v>
      </c>
      <c r="MRA114" t="s">
        <v>1565</v>
      </c>
      <c r="MRB114" t="s">
        <v>1565</v>
      </c>
      <c r="MRC114" t="s">
        <v>1565</v>
      </c>
      <c r="MRD114" t="s">
        <v>1565</v>
      </c>
      <c r="MRE114" t="s">
        <v>1565</v>
      </c>
      <c r="MRF114" t="s">
        <v>1565</v>
      </c>
      <c r="MRG114" t="s">
        <v>1565</v>
      </c>
      <c r="MRH114" t="s">
        <v>1565</v>
      </c>
      <c r="MRI114" t="s">
        <v>1565</v>
      </c>
      <c r="MRJ114" t="s">
        <v>1565</v>
      </c>
      <c r="MRK114" t="s">
        <v>1565</v>
      </c>
      <c r="MRL114" t="s">
        <v>1565</v>
      </c>
      <c r="MRM114" t="s">
        <v>1565</v>
      </c>
      <c r="MRN114" t="s">
        <v>1565</v>
      </c>
      <c r="MRO114" t="s">
        <v>1565</v>
      </c>
      <c r="MRP114" t="s">
        <v>1565</v>
      </c>
      <c r="MRQ114" t="s">
        <v>1565</v>
      </c>
      <c r="MRR114" t="s">
        <v>1565</v>
      </c>
      <c r="MRS114" t="s">
        <v>1565</v>
      </c>
      <c r="MRT114" t="s">
        <v>1565</v>
      </c>
      <c r="MRU114" t="s">
        <v>1565</v>
      </c>
      <c r="MRV114" t="s">
        <v>1565</v>
      </c>
      <c r="MRW114" t="s">
        <v>1565</v>
      </c>
      <c r="MRX114" t="s">
        <v>1565</v>
      </c>
      <c r="MRY114" t="s">
        <v>1565</v>
      </c>
      <c r="MRZ114" t="s">
        <v>1565</v>
      </c>
      <c r="MSA114" t="s">
        <v>1565</v>
      </c>
      <c r="MSB114" t="s">
        <v>1565</v>
      </c>
      <c r="MSC114" t="s">
        <v>1565</v>
      </c>
      <c r="MSD114" t="s">
        <v>1565</v>
      </c>
      <c r="MSE114" t="s">
        <v>1565</v>
      </c>
      <c r="MSF114" t="s">
        <v>1565</v>
      </c>
      <c r="MSG114" t="s">
        <v>1565</v>
      </c>
      <c r="MSH114" t="s">
        <v>1565</v>
      </c>
      <c r="MSI114" t="s">
        <v>1565</v>
      </c>
      <c r="MSJ114" t="s">
        <v>1565</v>
      </c>
      <c r="MSK114" t="s">
        <v>1565</v>
      </c>
      <c r="MSL114" t="s">
        <v>1565</v>
      </c>
      <c r="MSM114" t="s">
        <v>1565</v>
      </c>
      <c r="MSN114" t="s">
        <v>1565</v>
      </c>
      <c r="MSO114" t="s">
        <v>1565</v>
      </c>
      <c r="MSP114" t="s">
        <v>1565</v>
      </c>
      <c r="MSQ114" t="s">
        <v>1565</v>
      </c>
      <c r="MSR114" t="s">
        <v>1565</v>
      </c>
      <c r="MSS114" t="s">
        <v>1565</v>
      </c>
      <c r="MST114" t="s">
        <v>1565</v>
      </c>
      <c r="MSU114" t="s">
        <v>1565</v>
      </c>
      <c r="MSV114" t="s">
        <v>1565</v>
      </c>
      <c r="MSW114" t="s">
        <v>1565</v>
      </c>
      <c r="MSX114" t="s">
        <v>1565</v>
      </c>
      <c r="MSY114" t="s">
        <v>1565</v>
      </c>
      <c r="MSZ114" t="s">
        <v>1565</v>
      </c>
      <c r="MTA114" t="s">
        <v>1565</v>
      </c>
      <c r="MTB114" t="s">
        <v>1565</v>
      </c>
      <c r="MTC114" t="s">
        <v>1565</v>
      </c>
      <c r="MTD114" t="s">
        <v>1565</v>
      </c>
      <c r="MTE114" t="s">
        <v>1565</v>
      </c>
      <c r="MTF114" t="s">
        <v>1565</v>
      </c>
      <c r="MTG114" t="s">
        <v>1565</v>
      </c>
      <c r="MTH114" t="s">
        <v>1565</v>
      </c>
      <c r="MTI114" t="s">
        <v>1565</v>
      </c>
      <c r="MTJ114" t="s">
        <v>1565</v>
      </c>
      <c r="MTK114" t="s">
        <v>1565</v>
      </c>
      <c r="MTL114" t="s">
        <v>1565</v>
      </c>
      <c r="MTM114" t="s">
        <v>1565</v>
      </c>
      <c r="MTN114" t="s">
        <v>1565</v>
      </c>
      <c r="MTO114" t="s">
        <v>1565</v>
      </c>
      <c r="MTP114" t="s">
        <v>1565</v>
      </c>
      <c r="MTQ114" t="s">
        <v>1565</v>
      </c>
      <c r="MTR114" t="s">
        <v>1565</v>
      </c>
      <c r="MTS114" t="s">
        <v>1565</v>
      </c>
      <c r="MTT114" t="s">
        <v>1565</v>
      </c>
      <c r="MTU114" t="s">
        <v>1565</v>
      </c>
      <c r="MTV114" t="s">
        <v>1565</v>
      </c>
      <c r="MTW114" t="s">
        <v>1565</v>
      </c>
      <c r="MTX114" t="s">
        <v>1565</v>
      </c>
      <c r="MTY114" t="s">
        <v>1565</v>
      </c>
      <c r="MTZ114" t="s">
        <v>1565</v>
      </c>
      <c r="MUA114" t="s">
        <v>1565</v>
      </c>
      <c r="MUB114" t="s">
        <v>1565</v>
      </c>
      <c r="MUC114" t="s">
        <v>1565</v>
      </c>
      <c r="MUD114" t="s">
        <v>1565</v>
      </c>
      <c r="MUE114" t="s">
        <v>1565</v>
      </c>
      <c r="MUF114" t="s">
        <v>1565</v>
      </c>
      <c r="MUG114" t="s">
        <v>1565</v>
      </c>
      <c r="MUH114" t="s">
        <v>1565</v>
      </c>
      <c r="MUI114" t="s">
        <v>1565</v>
      </c>
      <c r="MUJ114" t="s">
        <v>1565</v>
      </c>
      <c r="MUK114" t="s">
        <v>1565</v>
      </c>
      <c r="MUL114" t="s">
        <v>1565</v>
      </c>
      <c r="MUM114" t="s">
        <v>1565</v>
      </c>
      <c r="MUN114" t="s">
        <v>1565</v>
      </c>
      <c r="MUO114" t="s">
        <v>1565</v>
      </c>
      <c r="MUP114" t="s">
        <v>1565</v>
      </c>
      <c r="MUQ114" t="s">
        <v>1565</v>
      </c>
      <c r="MUR114" t="s">
        <v>1565</v>
      </c>
      <c r="MUS114" t="s">
        <v>1565</v>
      </c>
      <c r="MUT114" t="s">
        <v>1565</v>
      </c>
      <c r="MUU114" t="s">
        <v>1565</v>
      </c>
      <c r="MUV114" t="s">
        <v>1565</v>
      </c>
      <c r="MUW114" t="s">
        <v>1565</v>
      </c>
      <c r="MUX114" t="s">
        <v>1565</v>
      </c>
      <c r="MUY114" t="s">
        <v>1565</v>
      </c>
      <c r="MUZ114" t="s">
        <v>1565</v>
      </c>
      <c r="MVA114" t="s">
        <v>1565</v>
      </c>
      <c r="MVB114" t="s">
        <v>1565</v>
      </c>
      <c r="MVC114" t="s">
        <v>1565</v>
      </c>
      <c r="MVD114" t="s">
        <v>1565</v>
      </c>
      <c r="MVE114" t="s">
        <v>1565</v>
      </c>
      <c r="MVF114" t="s">
        <v>1565</v>
      </c>
      <c r="MVG114" t="s">
        <v>1565</v>
      </c>
      <c r="MVH114" t="s">
        <v>1565</v>
      </c>
      <c r="MVI114" t="s">
        <v>1565</v>
      </c>
      <c r="MVJ114" t="s">
        <v>1565</v>
      </c>
      <c r="MVK114" t="s">
        <v>1565</v>
      </c>
      <c r="MVL114" t="s">
        <v>1565</v>
      </c>
      <c r="MVM114" t="s">
        <v>1565</v>
      </c>
      <c r="MVN114" t="s">
        <v>1565</v>
      </c>
      <c r="MVO114" t="s">
        <v>1565</v>
      </c>
      <c r="MVP114" t="s">
        <v>1565</v>
      </c>
      <c r="MVQ114" t="s">
        <v>1565</v>
      </c>
      <c r="MVR114" t="s">
        <v>1565</v>
      </c>
      <c r="MVS114" t="s">
        <v>1565</v>
      </c>
      <c r="MVT114" t="s">
        <v>1565</v>
      </c>
      <c r="MVU114" t="s">
        <v>1565</v>
      </c>
      <c r="MVV114" t="s">
        <v>1565</v>
      </c>
      <c r="MVW114" t="s">
        <v>1565</v>
      </c>
      <c r="MVX114" t="s">
        <v>1565</v>
      </c>
      <c r="MVY114" t="s">
        <v>1565</v>
      </c>
      <c r="MVZ114" t="s">
        <v>1565</v>
      </c>
      <c r="MWA114" t="s">
        <v>1565</v>
      </c>
      <c r="MWB114" t="s">
        <v>1565</v>
      </c>
      <c r="MWC114" t="s">
        <v>1565</v>
      </c>
      <c r="MWD114" t="s">
        <v>1565</v>
      </c>
      <c r="MWE114" t="s">
        <v>1565</v>
      </c>
      <c r="MWF114" t="s">
        <v>1565</v>
      </c>
      <c r="MWG114" t="s">
        <v>1565</v>
      </c>
      <c r="MWH114" t="s">
        <v>1565</v>
      </c>
      <c r="MWI114" t="s">
        <v>1565</v>
      </c>
      <c r="MWJ114" t="s">
        <v>1565</v>
      </c>
      <c r="MWK114" t="s">
        <v>1565</v>
      </c>
      <c r="MWL114" t="s">
        <v>1565</v>
      </c>
      <c r="MWM114" t="s">
        <v>1565</v>
      </c>
      <c r="MWN114" t="s">
        <v>1565</v>
      </c>
      <c r="MWO114" t="s">
        <v>1565</v>
      </c>
      <c r="MWP114" t="s">
        <v>1565</v>
      </c>
      <c r="MWQ114" t="s">
        <v>1565</v>
      </c>
      <c r="MWR114" t="s">
        <v>1565</v>
      </c>
      <c r="MWS114" t="s">
        <v>1565</v>
      </c>
      <c r="MWT114" t="s">
        <v>1565</v>
      </c>
      <c r="MWU114" t="s">
        <v>1565</v>
      </c>
      <c r="MWV114" t="s">
        <v>1565</v>
      </c>
      <c r="MWW114" t="s">
        <v>1565</v>
      </c>
      <c r="MWX114" t="s">
        <v>1565</v>
      </c>
      <c r="MWY114" t="s">
        <v>1565</v>
      </c>
      <c r="MWZ114" t="s">
        <v>1565</v>
      </c>
      <c r="MXA114" t="s">
        <v>1565</v>
      </c>
      <c r="MXB114" t="s">
        <v>1565</v>
      </c>
      <c r="MXC114" t="s">
        <v>1565</v>
      </c>
      <c r="MXD114" t="s">
        <v>1565</v>
      </c>
      <c r="MXE114" t="s">
        <v>1565</v>
      </c>
      <c r="MXF114" t="s">
        <v>1565</v>
      </c>
      <c r="MXG114" t="s">
        <v>1565</v>
      </c>
      <c r="MXH114" t="s">
        <v>1565</v>
      </c>
      <c r="MXI114" t="s">
        <v>1565</v>
      </c>
      <c r="MXJ114" t="s">
        <v>1565</v>
      </c>
      <c r="MXK114" t="s">
        <v>1565</v>
      </c>
      <c r="MXL114" t="s">
        <v>1565</v>
      </c>
      <c r="MXM114" t="s">
        <v>1565</v>
      </c>
      <c r="MXN114" t="s">
        <v>1565</v>
      </c>
      <c r="MXO114" t="s">
        <v>1565</v>
      </c>
      <c r="MXP114" t="s">
        <v>1565</v>
      </c>
      <c r="MXQ114" t="s">
        <v>1565</v>
      </c>
      <c r="MXR114" t="s">
        <v>1565</v>
      </c>
      <c r="MXS114" t="s">
        <v>1565</v>
      </c>
      <c r="MXT114" t="s">
        <v>1565</v>
      </c>
      <c r="MXU114" t="s">
        <v>1565</v>
      </c>
      <c r="MXV114" t="s">
        <v>1565</v>
      </c>
      <c r="MXW114" t="s">
        <v>1565</v>
      </c>
      <c r="MXX114" t="s">
        <v>1565</v>
      </c>
      <c r="MXY114" t="s">
        <v>1565</v>
      </c>
      <c r="MXZ114" t="s">
        <v>1565</v>
      </c>
      <c r="MYA114" t="s">
        <v>1565</v>
      </c>
      <c r="MYB114" t="s">
        <v>1565</v>
      </c>
      <c r="MYC114" t="s">
        <v>1565</v>
      </c>
      <c r="MYD114" t="s">
        <v>1565</v>
      </c>
      <c r="MYE114" t="s">
        <v>1565</v>
      </c>
      <c r="MYF114" t="s">
        <v>1565</v>
      </c>
      <c r="MYG114" t="s">
        <v>1565</v>
      </c>
      <c r="MYH114" t="s">
        <v>1565</v>
      </c>
      <c r="MYI114" t="s">
        <v>1565</v>
      </c>
      <c r="MYJ114" t="s">
        <v>1565</v>
      </c>
      <c r="MYK114" t="s">
        <v>1565</v>
      </c>
      <c r="MYL114" t="s">
        <v>1565</v>
      </c>
      <c r="MYM114" t="s">
        <v>1565</v>
      </c>
      <c r="MYN114" t="s">
        <v>1565</v>
      </c>
      <c r="MYO114" t="s">
        <v>1565</v>
      </c>
      <c r="MYP114" t="s">
        <v>1565</v>
      </c>
      <c r="MYQ114" t="s">
        <v>1565</v>
      </c>
      <c r="MYR114" t="s">
        <v>1565</v>
      </c>
      <c r="MYS114" t="s">
        <v>1565</v>
      </c>
      <c r="MYT114" t="s">
        <v>1565</v>
      </c>
      <c r="MYU114" t="s">
        <v>1565</v>
      </c>
      <c r="MYV114" t="s">
        <v>1565</v>
      </c>
      <c r="MYW114" t="s">
        <v>1565</v>
      </c>
      <c r="MYX114" t="s">
        <v>1565</v>
      </c>
      <c r="MYY114" t="s">
        <v>1565</v>
      </c>
      <c r="MYZ114" t="s">
        <v>1565</v>
      </c>
      <c r="MZA114" t="s">
        <v>1565</v>
      </c>
      <c r="MZB114" t="s">
        <v>1565</v>
      </c>
      <c r="MZC114" t="s">
        <v>1565</v>
      </c>
      <c r="MZD114" t="s">
        <v>1565</v>
      </c>
      <c r="MZE114" t="s">
        <v>1565</v>
      </c>
      <c r="MZF114" t="s">
        <v>1565</v>
      </c>
      <c r="MZG114" t="s">
        <v>1565</v>
      </c>
      <c r="MZH114" t="s">
        <v>1565</v>
      </c>
      <c r="MZI114" t="s">
        <v>1565</v>
      </c>
      <c r="MZJ114" t="s">
        <v>1565</v>
      </c>
      <c r="MZK114" t="s">
        <v>1565</v>
      </c>
      <c r="MZL114" t="s">
        <v>1565</v>
      </c>
      <c r="MZM114" t="s">
        <v>1565</v>
      </c>
      <c r="MZN114" t="s">
        <v>1565</v>
      </c>
      <c r="MZO114" t="s">
        <v>1565</v>
      </c>
      <c r="MZP114" t="s">
        <v>1565</v>
      </c>
      <c r="MZQ114" t="s">
        <v>1565</v>
      </c>
      <c r="MZR114" t="s">
        <v>1565</v>
      </c>
      <c r="MZS114" t="s">
        <v>1565</v>
      </c>
      <c r="MZT114" t="s">
        <v>1565</v>
      </c>
      <c r="MZU114" t="s">
        <v>1565</v>
      </c>
      <c r="MZV114" t="s">
        <v>1565</v>
      </c>
      <c r="MZW114" t="s">
        <v>1565</v>
      </c>
      <c r="MZX114" t="s">
        <v>1565</v>
      </c>
      <c r="MZY114" t="s">
        <v>1565</v>
      </c>
      <c r="MZZ114" t="s">
        <v>1565</v>
      </c>
      <c r="NAA114" t="s">
        <v>1565</v>
      </c>
      <c r="NAB114" t="s">
        <v>1565</v>
      </c>
      <c r="NAC114" t="s">
        <v>1565</v>
      </c>
      <c r="NAD114" t="s">
        <v>1565</v>
      </c>
      <c r="NAE114" t="s">
        <v>1565</v>
      </c>
      <c r="NAF114" t="s">
        <v>1565</v>
      </c>
      <c r="NAG114" t="s">
        <v>1565</v>
      </c>
      <c r="NAH114" t="s">
        <v>1565</v>
      </c>
      <c r="NAI114" t="s">
        <v>1565</v>
      </c>
      <c r="NAJ114" t="s">
        <v>1565</v>
      </c>
      <c r="NAK114" t="s">
        <v>1565</v>
      </c>
      <c r="NAL114" t="s">
        <v>1565</v>
      </c>
      <c r="NAM114" t="s">
        <v>1565</v>
      </c>
      <c r="NAN114" t="s">
        <v>1565</v>
      </c>
      <c r="NAO114" t="s">
        <v>1565</v>
      </c>
      <c r="NAP114" t="s">
        <v>1565</v>
      </c>
      <c r="NAQ114" t="s">
        <v>1565</v>
      </c>
      <c r="NAR114" t="s">
        <v>1565</v>
      </c>
      <c r="NAS114" t="s">
        <v>1565</v>
      </c>
      <c r="NAT114" t="s">
        <v>1565</v>
      </c>
      <c r="NAU114" t="s">
        <v>1565</v>
      </c>
      <c r="NAV114" t="s">
        <v>1565</v>
      </c>
      <c r="NAW114" t="s">
        <v>1565</v>
      </c>
      <c r="NAX114" t="s">
        <v>1565</v>
      </c>
      <c r="NAY114" t="s">
        <v>1565</v>
      </c>
      <c r="NAZ114" t="s">
        <v>1565</v>
      </c>
      <c r="NBA114" t="s">
        <v>1565</v>
      </c>
      <c r="NBB114" t="s">
        <v>1565</v>
      </c>
      <c r="NBC114" t="s">
        <v>1565</v>
      </c>
      <c r="NBD114" t="s">
        <v>1565</v>
      </c>
      <c r="NBE114" t="s">
        <v>1565</v>
      </c>
      <c r="NBF114" t="s">
        <v>1565</v>
      </c>
      <c r="NBG114" t="s">
        <v>1565</v>
      </c>
      <c r="NBH114" t="s">
        <v>1565</v>
      </c>
      <c r="NBI114" t="s">
        <v>1565</v>
      </c>
      <c r="NBJ114" t="s">
        <v>1565</v>
      </c>
      <c r="NBK114" t="s">
        <v>1565</v>
      </c>
      <c r="NBL114" t="s">
        <v>1565</v>
      </c>
      <c r="NBM114" t="s">
        <v>1565</v>
      </c>
      <c r="NBN114" t="s">
        <v>1565</v>
      </c>
      <c r="NBO114" t="s">
        <v>1565</v>
      </c>
      <c r="NBP114" t="s">
        <v>1565</v>
      </c>
      <c r="NBQ114" t="s">
        <v>1565</v>
      </c>
      <c r="NBR114" t="s">
        <v>1565</v>
      </c>
      <c r="NBS114" t="s">
        <v>1565</v>
      </c>
      <c r="NBT114" t="s">
        <v>1565</v>
      </c>
      <c r="NBU114" t="s">
        <v>1565</v>
      </c>
      <c r="NBV114" t="s">
        <v>1565</v>
      </c>
      <c r="NBW114" t="s">
        <v>1565</v>
      </c>
      <c r="NBX114" t="s">
        <v>1565</v>
      </c>
      <c r="NBY114" t="s">
        <v>1565</v>
      </c>
      <c r="NBZ114" t="s">
        <v>1565</v>
      </c>
      <c r="NCA114" t="s">
        <v>1565</v>
      </c>
      <c r="NCB114" t="s">
        <v>1565</v>
      </c>
      <c r="NCC114" t="s">
        <v>1565</v>
      </c>
      <c r="NCD114" t="s">
        <v>1565</v>
      </c>
      <c r="NCE114" t="s">
        <v>1565</v>
      </c>
      <c r="NCF114" t="s">
        <v>1565</v>
      </c>
      <c r="NCG114" t="s">
        <v>1565</v>
      </c>
      <c r="NCH114" t="s">
        <v>1565</v>
      </c>
      <c r="NCI114" t="s">
        <v>1565</v>
      </c>
      <c r="NCJ114" t="s">
        <v>1565</v>
      </c>
      <c r="NCK114" t="s">
        <v>1565</v>
      </c>
      <c r="NCL114" t="s">
        <v>1565</v>
      </c>
      <c r="NCM114" t="s">
        <v>1565</v>
      </c>
      <c r="NCN114" t="s">
        <v>1565</v>
      </c>
      <c r="NCO114" t="s">
        <v>1565</v>
      </c>
      <c r="NCP114" t="s">
        <v>1565</v>
      </c>
      <c r="NCQ114" t="s">
        <v>1565</v>
      </c>
      <c r="NCR114" t="s">
        <v>1565</v>
      </c>
      <c r="NCS114" t="s">
        <v>1565</v>
      </c>
      <c r="NCT114" t="s">
        <v>1565</v>
      </c>
      <c r="NCU114" t="s">
        <v>1565</v>
      </c>
      <c r="NCV114" t="s">
        <v>1565</v>
      </c>
      <c r="NCW114" t="s">
        <v>1565</v>
      </c>
      <c r="NCX114" t="s">
        <v>1565</v>
      </c>
      <c r="NCY114" t="s">
        <v>1565</v>
      </c>
      <c r="NCZ114" t="s">
        <v>1565</v>
      </c>
      <c r="NDA114" t="s">
        <v>1565</v>
      </c>
      <c r="NDB114" t="s">
        <v>1565</v>
      </c>
      <c r="NDC114" t="s">
        <v>1565</v>
      </c>
      <c r="NDD114" t="s">
        <v>1565</v>
      </c>
      <c r="NDE114" t="s">
        <v>1565</v>
      </c>
      <c r="NDF114" t="s">
        <v>1565</v>
      </c>
      <c r="NDG114" t="s">
        <v>1565</v>
      </c>
      <c r="NDH114" t="s">
        <v>1565</v>
      </c>
      <c r="NDI114" t="s">
        <v>1565</v>
      </c>
      <c r="NDJ114" t="s">
        <v>1565</v>
      </c>
      <c r="NDK114" t="s">
        <v>1565</v>
      </c>
      <c r="NDL114" t="s">
        <v>1565</v>
      </c>
      <c r="NDM114" t="s">
        <v>1565</v>
      </c>
      <c r="NDN114" t="s">
        <v>1565</v>
      </c>
      <c r="NDO114" t="s">
        <v>1565</v>
      </c>
      <c r="NDP114" t="s">
        <v>1565</v>
      </c>
      <c r="NDQ114" t="s">
        <v>1565</v>
      </c>
      <c r="NDR114" t="s">
        <v>1565</v>
      </c>
      <c r="NDS114" t="s">
        <v>1565</v>
      </c>
      <c r="NDT114" t="s">
        <v>1565</v>
      </c>
      <c r="NDU114" t="s">
        <v>1565</v>
      </c>
      <c r="NDV114" t="s">
        <v>1565</v>
      </c>
      <c r="NDW114" t="s">
        <v>1565</v>
      </c>
      <c r="NDX114" t="s">
        <v>1565</v>
      </c>
      <c r="NDY114" t="s">
        <v>1565</v>
      </c>
      <c r="NDZ114" t="s">
        <v>1565</v>
      </c>
      <c r="NEA114" t="s">
        <v>1565</v>
      </c>
      <c r="NEB114" t="s">
        <v>1565</v>
      </c>
      <c r="NEC114" t="s">
        <v>1565</v>
      </c>
      <c r="NED114" t="s">
        <v>1565</v>
      </c>
      <c r="NEE114" t="s">
        <v>1565</v>
      </c>
      <c r="NEF114" t="s">
        <v>1565</v>
      </c>
      <c r="NEG114" t="s">
        <v>1565</v>
      </c>
      <c r="NEH114" t="s">
        <v>1565</v>
      </c>
      <c r="NEI114" t="s">
        <v>1565</v>
      </c>
      <c r="NEJ114" t="s">
        <v>1565</v>
      </c>
      <c r="NEK114" t="s">
        <v>1565</v>
      </c>
      <c r="NEL114" t="s">
        <v>1565</v>
      </c>
      <c r="NEM114" t="s">
        <v>1565</v>
      </c>
      <c r="NEN114" t="s">
        <v>1565</v>
      </c>
      <c r="NEO114" t="s">
        <v>1565</v>
      </c>
      <c r="NEP114" t="s">
        <v>1565</v>
      </c>
      <c r="NEQ114" t="s">
        <v>1565</v>
      </c>
      <c r="NER114" t="s">
        <v>1565</v>
      </c>
      <c r="NES114" t="s">
        <v>1565</v>
      </c>
      <c r="NET114" t="s">
        <v>1565</v>
      </c>
      <c r="NEU114" t="s">
        <v>1565</v>
      </c>
      <c r="NEV114" t="s">
        <v>1565</v>
      </c>
      <c r="NEW114" t="s">
        <v>1565</v>
      </c>
      <c r="NEX114" t="s">
        <v>1565</v>
      </c>
      <c r="NEY114" t="s">
        <v>1565</v>
      </c>
      <c r="NEZ114" t="s">
        <v>1565</v>
      </c>
      <c r="NFA114" t="s">
        <v>1565</v>
      </c>
      <c r="NFB114" t="s">
        <v>1565</v>
      </c>
      <c r="NFC114" t="s">
        <v>1565</v>
      </c>
      <c r="NFD114" t="s">
        <v>1565</v>
      </c>
      <c r="NFE114" t="s">
        <v>1565</v>
      </c>
      <c r="NFF114" t="s">
        <v>1565</v>
      </c>
      <c r="NFG114" t="s">
        <v>1565</v>
      </c>
      <c r="NFH114" t="s">
        <v>1565</v>
      </c>
      <c r="NFI114" t="s">
        <v>1565</v>
      </c>
      <c r="NFJ114" t="s">
        <v>1565</v>
      </c>
      <c r="NFK114" t="s">
        <v>1565</v>
      </c>
      <c r="NFL114" t="s">
        <v>1565</v>
      </c>
      <c r="NFM114" t="s">
        <v>1565</v>
      </c>
      <c r="NFN114" t="s">
        <v>1565</v>
      </c>
      <c r="NFO114" t="s">
        <v>1565</v>
      </c>
      <c r="NFP114" t="s">
        <v>1565</v>
      </c>
      <c r="NFQ114" t="s">
        <v>1565</v>
      </c>
      <c r="NFR114" t="s">
        <v>1565</v>
      </c>
      <c r="NFS114" t="s">
        <v>1565</v>
      </c>
      <c r="NFT114" t="s">
        <v>1565</v>
      </c>
      <c r="NFU114" t="s">
        <v>1565</v>
      </c>
      <c r="NFV114" t="s">
        <v>1565</v>
      </c>
      <c r="NFW114" t="s">
        <v>1565</v>
      </c>
      <c r="NFX114" t="s">
        <v>1565</v>
      </c>
      <c r="NFY114" t="s">
        <v>1565</v>
      </c>
      <c r="NFZ114" t="s">
        <v>1565</v>
      </c>
      <c r="NGA114" t="s">
        <v>1565</v>
      </c>
      <c r="NGB114" t="s">
        <v>1565</v>
      </c>
      <c r="NGC114" t="s">
        <v>1565</v>
      </c>
      <c r="NGD114" t="s">
        <v>1565</v>
      </c>
      <c r="NGE114" t="s">
        <v>1565</v>
      </c>
      <c r="NGF114" t="s">
        <v>1565</v>
      </c>
      <c r="NGG114" t="s">
        <v>1565</v>
      </c>
      <c r="NGH114" t="s">
        <v>1565</v>
      </c>
      <c r="NGI114" t="s">
        <v>1565</v>
      </c>
      <c r="NGJ114" t="s">
        <v>1565</v>
      </c>
      <c r="NGK114" t="s">
        <v>1565</v>
      </c>
      <c r="NGL114" t="s">
        <v>1565</v>
      </c>
      <c r="NGM114" t="s">
        <v>1565</v>
      </c>
      <c r="NGN114" t="s">
        <v>1565</v>
      </c>
      <c r="NGO114" t="s">
        <v>1565</v>
      </c>
      <c r="NGP114" t="s">
        <v>1565</v>
      </c>
      <c r="NGQ114" t="s">
        <v>1565</v>
      </c>
      <c r="NGR114" t="s">
        <v>1565</v>
      </c>
      <c r="NGS114" t="s">
        <v>1565</v>
      </c>
      <c r="NGT114" t="s">
        <v>1565</v>
      </c>
      <c r="NGU114" t="s">
        <v>1565</v>
      </c>
      <c r="NGV114" t="s">
        <v>1565</v>
      </c>
      <c r="NGW114" t="s">
        <v>1565</v>
      </c>
      <c r="NGX114" t="s">
        <v>1565</v>
      </c>
      <c r="NGY114" t="s">
        <v>1565</v>
      </c>
      <c r="NGZ114" t="s">
        <v>1565</v>
      </c>
      <c r="NHA114" t="s">
        <v>1565</v>
      </c>
      <c r="NHB114" t="s">
        <v>1565</v>
      </c>
      <c r="NHC114" t="s">
        <v>1565</v>
      </c>
      <c r="NHD114" t="s">
        <v>1565</v>
      </c>
      <c r="NHE114" t="s">
        <v>1565</v>
      </c>
      <c r="NHF114" t="s">
        <v>1565</v>
      </c>
      <c r="NHG114" t="s">
        <v>1565</v>
      </c>
      <c r="NHH114" t="s">
        <v>1565</v>
      </c>
      <c r="NHI114" t="s">
        <v>1565</v>
      </c>
      <c r="NHJ114" t="s">
        <v>1565</v>
      </c>
      <c r="NHK114" t="s">
        <v>1565</v>
      </c>
      <c r="NHL114" t="s">
        <v>1565</v>
      </c>
      <c r="NHM114" t="s">
        <v>1565</v>
      </c>
      <c r="NHN114" t="s">
        <v>1565</v>
      </c>
      <c r="NHO114" t="s">
        <v>1565</v>
      </c>
      <c r="NHP114" t="s">
        <v>1565</v>
      </c>
      <c r="NHQ114" t="s">
        <v>1565</v>
      </c>
      <c r="NHR114" t="s">
        <v>1565</v>
      </c>
      <c r="NHS114" t="s">
        <v>1565</v>
      </c>
      <c r="NHT114" t="s">
        <v>1565</v>
      </c>
      <c r="NHU114" t="s">
        <v>1565</v>
      </c>
      <c r="NHV114" t="s">
        <v>1565</v>
      </c>
      <c r="NHW114" t="s">
        <v>1565</v>
      </c>
      <c r="NHX114" t="s">
        <v>1565</v>
      </c>
      <c r="NHY114" t="s">
        <v>1565</v>
      </c>
      <c r="NHZ114" t="s">
        <v>1565</v>
      </c>
      <c r="NIA114" t="s">
        <v>1565</v>
      </c>
      <c r="NIB114" t="s">
        <v>1565</v>
      </c>
      <c r="NIC114" t="s">
        <v>1565</v>
      </c>
      <c r="NID114" t="s">
        <v>1565</v>
      </c>
      <c r="NIE114" t="s">
        <v>1565</v>
      </c>
      <c r="NIF114" t="s">
        <v>1565</v>
      </c>
      <c r="NIG114" t="s">
        <v>1565</v>
      </c>
      <c r="NIH114" t="s">
        <v>1565</v>
      </c>
      <c r="NII114" t="s">
        <v>1565</v>
      </c>
      <c r="NIJ114" t="s">
        <v>1565</v>
      </c>
      <c r="NIK114" t="s">
        <v>1565</v>
      </c>
      <c r="NIL114" t="s">
        <v>1565</v>
      </c>
      <c r="NIM114" t="s">
        <v>1565</v>
      </c>
      <c r="NIN114" t="s">
        <v>1565</v>
      </c>
      <c r="NIO114" t="s">
        <v>1565</v>
      </c>
      <c r="NIP114" t="s">
        <v>1565</v>
      </c>
      <c r="NIQ114" t="s">
        <v>1565</v>
      </c>
      <c r="NIR114" t="s">
        <v>1565</v>
      </c>
      <c r="NIS114" t="s">
        <v>1565</v>
      </c>
      <c r="NIT114" t="s">
        <v>1565</v>
      </c>
      <c r="NIU114" t="s">
        <v>1565</v>
      </c>
      <c r="NIV114" t="s">
        <v>1565</v>
      </c>
      <c r="NIW114" t="s">
        <v>1565</v>
      </c>
      <c r="NIX114" t="s">
        <v>1565</v>
      </c>
      <c r="NIY114" t="s">
        <v>1565</v>
      </c>
      <c r="NIZ114" t="s">
        <v>1565</v>
      </c>
      <c r="NJA114" t="s">
        <v>1565</v>
      </c>
      <c r="NJB114" t="s">
        <v>1565</v>
      </c>
      <c r="NJC114" t="s">
        <v>1565</v>
      </c>
      <c r="NJD114" t="s">
        <v>1565</v>
      </c>
      <c r="NJE114" t="s">
        <v>1565</v>
      </c>
      <c r="NJF114" t="s">
        <v>1565</v>
      </c>
      <c r="NJG114" t="s">
        <v>1565</v>
      </c>
      <c r="NJH114" t="s">
        <v>1565</v>
      </c>
      <c r="NJI114" t="s">
        <v>1565</v>
      </c>
      <c r="NJJ114" t="s">
        <v>1565</v>
      </c>
      <c r="NJK114" t="s">
        <v>1565</v>
      </c>
      <c r="NJL114" t="s">
        <v>1565</v>
      </c>
      <c r="NJM114" t="s">
        <v>1565</v>
      </c>
      <c r="NJN114" t="s">
        <v>1565</v>
      </c>
      <c r="NJO114" t="s">
        <v>1565</v>
      </c>
      <c r="NJP114" t="s">
        <v>1565</v>
      </c>
      <c r="NJQ114" t="s">
        <v>1565</v>
      </c>
      <c r="NJR114" t="s">
        <v>1565</v>
      </c>
      <c r="NJS114" t="s">
        <v>1565</v>
      </c>
      <c r="NJT114" t="s">
        <v>1565</v>
      </c>
      <c r="NJU114" t="s">
        <v>1565</v>
      </c>
      <c r="NJV114" t="s">
        <v>1565</v>
      </c>
      <c r="NJW114" t="s">
        <v>1565</v>
      </c>
      <c r="NJX114" t="s">
        <v>1565</v>
      </c>
      <c r="NJY114" t="s">
        <v>1565</v>
      </c>
      <c r="NJZ114" t="s">
        <v>1565</v>
      </c>
      <c r="NKA114" t="s">
        <v>1565</v>
      </c>
      <c r="NKB114" t="s">
        <v>1565</v>
      </c>
      <c r="NKC114" t="s">
        <v>1565</v>
      </c>
      <c r="NKD114" t="s">
        <v>1565</v>
      </c>
      <c r="NKE114" t="s">
        <v>1565</v>
      </c>
      <c r="NKF114" t="s">
        <v>1565</v>
      </c>
      <c r="NKG114" t="s">
        <v>1565</v>
      </c>
      <c r="NKH114" t="s">
        <v>1565</v>
      </c>
      <c r="NKI114" t="s">
        <v>1565</v>
      </c>
      <c r="NKJ114" t="s">
        <v>1565</v>
      </c>
      <c r="NKK114" t="s">
        <v>1565</v>
      </c>
      <c r="NKL114" t="s">
        <v>1565</v>
      </c>
      <c r="NKM114" t="s">
        <v>1565</v>
      </c>
      <c r="NKN114" t="s">
        <v>1565</v>
      </c>
      <c r="NKO114" t="s">
        <v>1565</v>
      </c>
      <c r="NKP114" t="s">
        <v>1565</v>
      </c>
      <c r="NKQ114" t="s">
        <v>1565</v>
      </c>
      <c r="NKR114" t="s">
        <v>1565</v>
      </c>
      <c r="NKS114" t="s">
        <v>1565</v>
      </c>
      <c r="NKT114" t="s">
        <v>1565</v>
      </c>
      <c r="NKU114" t="s">
        <v>1565</v>
      </c>
      <c r="NKV114" t="s">
        <v>1565</v>
      </c>
      <c r="NKW114" t="s">
        <v>1565</v>
      </c>
      <c r="NKX114" t="s">
        <v>1565</v>
      </c>
      <c r="NKY114" t="s">
        <v>1565</v>
      </c>
      <c r="NKZ114" t="s">
        <v>1565</v>
      </c>
      <c r="NLA114" t="s">
        <v>1565</v>
      </c>
      <c r="NLB114" t="s">
        <v>1565</v>
      </c>
      <c r="NLC114" t="s">
        <v>1565</v>
      </c>
      <c r="NLD114" t="s">
        <v>1565</v>
      </c>
      <c r="NLE114" t="s">
        <v>1565</v>
      </c>
      <c r="NLF114" t="s">
        <v>1565</v>
      </c>
      <c r="NLG114" t="s">
        <v>1565</v>
      </c>
      <c r="NLH114" t="s">
        <v>1565</v>
      </c>
      <c r="NLI114" t="s">
        <v>1565</v>
      </c>
      <c r="NLJ114" t="s">
        <v>1565</v>
      </c>
      <c r="NLK114" t="s">
        <v>1565</v>
      </c>
      <c r="NLL114" t="s">
        <v>1565</v>
      </c>
      <c r="NLM114" t="s">
        <v>1565</v>
      </c>
      <c r="NLN114" t="s">
        <v>1565</v>
      </c>
      <c r="NLO114" t="s">
        <v>1565</v>
      </c>
      <c r="NLP114" t="s">
        <v>1565</v>
      </c>
      <c r="NLQ114" t="s">
        <v>1565</v>
      </c>
      <c r="NLR114" t="s">
        <v>1565</v>
      </c>
      <c r="NLS114" t="s">
        <v>1565</v>
      </c>
      <c r="NLT114" t="s">
        <v>1565</v>
      </c>
      <c r="NLU114" t="s">
        <v>1565</v>
      </c>
      <c r="NLV114" t="s">
        <v>1565</v>
      </c>
      <c r="NLW114" t="s">
        <v>1565</v>
      </c>
      <c r="NLX114" t="s">
        <v>1565</v>
      </c>
      <c r="NLY114" t="s">
        <v>1565</v>
      </c>
      <c r="NLZ114" t="s">
        <v>1565</v>
      </c>
      <c r="NMA114" t="s">
        <v>1565</v>
      </c>
      <c r="NMB114" t="s">
        <v>1565</v>
      </c>
      <c r="NMC114" t="s">
        <v>1565</v>
      </c>
      <c r="NMD114" t="s">
        <v>1565</v>
      </c>
      <c r="NME114" t="s">
        <v>1565</v>
      </c>
      <c r="NMF114" t="s">
        <v>1565</v>
      </c>
      <c r="NMG114" t="s">
        <v>1565</v>
      </c>
      <c r="NMH114" t="s">
        <v>1565</v>
      </c>
      <c r="NMI114" t="s">
        <v>1565</v>
      </c>
      <c r="NMJ114" t="s">
        <v>1565</v>
      </c>
      <c r="NMK114" t="s">
        <v>1565</v>
      </c>
      <c r="NML114" t="s">
        <v>1565</v>
      </c>
      <c r="NMM114" t="s">
        <v>1565</v>
      </c>
      <c r="NMN114" t="s">
        <v>1565</v>
      </c>
      <c r="NMO114" t="s">
        <v>1565</v>
      </c>
      <c r="NMP114" t="s">
        <v>1565</v>
      </c>
      <c r="NMQ114" t="s">
        <v>1565</v>
      </c>
      <c r="NMR114" t="s">
        <v>1565</v>
      </c>
      <c r="NMS114" t="s">
        <v>1565</v>
      </c>
      <c r="NMT114" t="s">
        <v>1565</v>
      </c>
      <c r="NMU114" t="s">
        <v>1565</v>
      </c>
      <c r="NMV114" t="s">
        <v>1565</v>
      </c>
      <c r="NMW114" t="s">
        <v>1565</v>
      </c>
      <c r="NMX114" t="s">
        <v>1565</v>
      </c>
      <c r="NMY114" t="s">
        <v>1565</v>
      </c>
      <c r="NMZ114" t="s">
        <v>1565</v>
      </c>
      <c r="NNA114" t="s">
        <v>1565</v>
      </c>
      <c r="NNB114" t="s">
        <v>1565</v>
      </c>
      <c r="NNC114" t="s">
        <v>1565</v>
      </c>
      <c r="NND114" t="s">
        <v>1565</v>
      </c>
      <c r="NNE114" t="s">
        <v>1565</v>
      </c>
      <c r="NNF114" t="s">
        <v>1565</v>
      </c>
      <c r="NNG114" t="s">
        <v>1565</v>
      </c>
      <c r="NNH114" t="s">
        <v>1565</v>
      </c>
      <c r="NNI114" t="s">
        <v>1565</v>
      </c>
      <c r="NNJ114" t="s">
        <v>1565</v>
      </c>
      <c r="NNK114" t="s">
        <v>1565</v>
      </c>
      <c r="NNL114" t="s">
        <v>1565</v>
      </c>
      <c r="NNM114" t="s">
        <v>1565</v>
      </c>
      <c r="NNN114" t="s">
        <v>1565</v>
      </c>
      <c r="NNO114" t="s">
        <v>1565</v>
      </c>
      <c r="NNP114" t="s">
        <v>1565</v>
      </c>
      <c r="NNQ114" t="s">
        <v>1565</v>
      </c>
      <c r="NNR114" t="s">
        <v>1565</v>
      </c>
      <c r="NNS114" t="s">
        <v>1565</v>
      </c>
      <c r="NNT114" t="s">
        <v>1565</v>
      </c>
      <c r="NNU114" t="s">
        <v>1565</v>
      </c>
      <c r="NNV114" t="s">
        <v>1565</v>
      </c>
      <c r="NNW114" t="s">
        <v>1565</v>
      </c>
      <c r="NNX114" t="s">
        <v>1565</v>
      </c>
      <c r="NNY114" t="s">
        <v>1565</v>
      </c>
      <c r="NNZ114" t="s">
        <v>1565</v>
      </c>
      <c r="NOA114" t="s">
        <v>1565</v>
      </c>
      <c r="NOB114" t="s">
        <v>1565</v>
      </c>
      <c r="NOC114" t="s">
        <v>1565</v>
      </c>
      <c r="NOD114" t="s">
        <v>1565</v>
      </c>
      <c r="NOE114" t="s">
        <v>1565</v>
      </c>
      <c r="NOF114" t="s">
        <v>1565</v>
      </c>
      <c r="NOG114" t="s">
        <v>1565</v>
      </c>
      <c r="NOH114" t="s">
        <v>1565</v>
      </c>
      <c r="NOI114" t="s">
        <v>1565</v>
      </c>
      <c r="NOJ114" t="s">
        <v>1565</v>
      </c>
      <c r="NOK114" t="s">
        <v>1565</v>
      </c>
      <c r="NOL114" t="s">
        <v>1565</v>
      </c>
      <c r="NOM114" t="s">
        <v>1565</v>
      </c>
      <c r="NON114" t="s">
        <v>1565</v>
      </c>
      <c r="NOO114" t="s">
        <v>1565</v>
      </c>
      <c r="NOP114" t="s">
        <v>1565</v>
      </c>
      <c r="NOQ114" t="s">
        <v>1565</v>
      </c>
      <c r="NOR114" t="s">
        <v>1565</v>
      </c>
      <c r="NOS114" t="s">
        <v>1565</v>
      </c>
      <c r="NOT114" t="s">
        <v>1565</v>
      </c>
      <c r="NOU114" t="s">
        <v>1565</v>
      </c>
      <c r="NOV114" t="s">
        <v>1565</v>
      </c>
      <c r="NOW114" t="s">
        <v>1565</v>
      </c>
      <c r="NOX114" t="s">
        <v>1565</v>
      </c>
      <c r="NOY114" t="s">
        <v>1565</v>
      </c>
      <c r="NOZ114" t="s">
        <v>1565</v>
      </c>
      <c r="NPA114" t="s">
        <v>1565</v>
      </c>
      <c r="NPB114" t="s">
        <v>1565</v>
      </c>
      <c r="NPC114" t="s">
        <v>1565</v>
      </c>
      <c r="NPD114" t="s">
        <v>1565</v>
      </c>
      <c r="NPE114" t="s">
        <v>1565</v>
      </c>
      <c r="NPF114" t="s">
        <v>1565</v>
      </c>
      <c r="NPG114" t="s">
        <v>1565</v>
      </c>
      <c r="NPH114" t="s">
        <v>1565</v>
      </c>
      <c r="NPI114" t="s">
        <v>1565</v>
      </c>
      <c r="NPJ114" t="s">
        <v>1565</v>
      </c>
      <c r="NPK114" t="s">
        <v>1565</v>
      </c>
      <c r="NPL114" t="s">
        <v>1565</v>
      </c>
      <c r="NPM114" t="s">
        <v>1565</v>
      </c>
      <c r="NPN114" t="s">
        <v>1565</v>
      </c>
      <c r="NPO114" t="s">
        <v>1565</v>
      </c>
      <c r="NPP114" t="s">
        <v>1565</v>
      </c>
      <c r="NPQ114" t="s">
        <v>1565</v>
      </c>
      <c r="NPR114" t="s">
        <v>1565</v>
      </c>
      <c r="NPS114" t="s">
        <v>1565</v>
      </c>
      <c r="NPT114" t="s">
        <v>1565</v>
      </c>
      <c r="NPU114" t="s">
        <v>1565</v>
      </c>
      <c r="NPV114" t="s">
        <v>1565</v>
      </c>
      <c r="NPW114" t="s">
        <v>1565</v>
      </c>
      <c r="NPX114" t="s">
        <v>1565</v>
      </c>
      <c r="NPY114" t="s">
        <v>1565</v>
      </c>
      <c r="NPZ114" t="s">
        <v>1565</v>
      </c>
      <c r="NQA114" t="s">
        <v>1565</v>
      </c>
      <c r="NQB114" t="s">
        <v>1565</v>
      </c>
      <c r="NQC114" t="s">
        <v>1565</v>
      </c>
      <c r="NQD114" t="s">
        <v>1565</v>
      </c>
      <c r="NQE114" t="s">
        <v>1565</v>
      </c>
      <c r="NQF114" t="s">
        <v>1565</v>
      </c>
      <c r="NQG114" t="s">
        <v>1565</v>
      </c>
      <c r="NQH114" t="s">
        <v>1565</v>
      </c>
      <c r="NQI114" t="s">
        <v>1565</v>
      </c>
      <c r="NQJ114" t="s">
        <v>1565</v>
      </c>
      <c r="NQK114" t="s">
        <v>1565</v>
      </c>
      <c r="NQL114" t="s">
        <v>1565</v>
      </c>
      <c r="NQM114" t="s">
        <v>1565</v>
      </c>
      <c r="NQN114" t="s">
        <v>1565</v>
      </c>
      <c r="NQO114" t="s">
        <v>1565</v>
      </c>
      <c r="NQP114" t="s">
        <v>1565</v>
      </c>
      <c r="NQQ114" t="s">
        <v>1565</v>
      </c>
      <c r="NQR114" t="s">
        <v>1565</v>
      </c>
      <c r="NQS114" t="s">
        <v>1565</v>
      </c>
      <c r="NQT114" t="s">
        <v>1565</v>
      </c>
      <c r="NQU114" t="s">
        <v>1565</v>
      </c>
      <c r="NQV114" t="s">
        <v>1565</v>
      </c>
      <c r="NQW114" t="s">
        <v>1565</v>
      </c>
      <c r="NQX114" t="s">
        <v>1565</v>
      </c>
      <c r="NQY114" t="s">
        <v>1565</v>
      </c>
      <c r="NQZ114" t="s">
        <v>1565</v>
      </c>
      <c r="NRA114" t="s">
        <v>1565</v>
      </c>
      <c r="NRB114" t="s">
        <v>1565</v>
      </c>
      <c r="NRC114" t="s">
        <v>1565</v>
      </c>
      <c r="NRD114" t="s">
        <v>1565</v>
      </c>
      <c r="NRE114" t="s">
        <v>1565</v>
      </c>
      <c r="NRF114" t="s">
        <v>1565</v>
      </c>
      <c r="NRG114" t="s">
        <v>1565</v>
      </c>
      <c r="NRH114" t="s">
        <v>1565</v>
      </c>
      <c r="NRI114" t="s">
        <v>1565</v>
      </c>
      <c r="NRJ114" t="s">
        <v>1565</v>
      </c>
      <c r="NRK114" t="s">
        <v>1565</v>
      </c>
      <c r="NRL114" t="s">
        <v>1565</v>
      </c>
      <c r="NRM114" t="s">
        <v>1565</v>
      </c>
      <c r="NRN114" t="s">
        <v>1565</v>
      </c>
      <c r="NRO114" t="s">
        <v>1565</v>
      </c>
      <c r="NRP114" t="s">
        <v>1565</v>
      </c>
      <c r="NRQ114" t="s">
        <v>1565</v>
      </c>
      <c r="NRR114" t="s">
        <v>1565</v>
      </c>
      <c r="NRS114" t="s">
        <v>1565</v>
      </c>
      <c r="NRT114" t="s">
        <v>1565</v>
      </c>
      <c r="NRU114" t="s">
        <v>1565</v>
      </c>
      <c r="NRV114" t="s">
        <v>1565</v>
      </c>
      <c r="NRW114" t="s">
        <v>1565</v>
      </c>
      <c r="NRX114" t="s">
        <v>1565</v>
      </c>
      <c r="NRY114" t="s">
        <v>1565</v>
      </c>
      <c r="NRZ114" t="s">
        <v>1565</v>
      </c>
      <c r="NSA114" t="s">
        <v>1565</v>
      </c>
      <c r="NSB114" t="s">
        <v>1565</v>
      </c>
      <c r="NSC114" t="s">
        <v>1565</v>
      </c>
      <c r="NSD114" t="s">
        <v>1565</v>
      </c>
      <c r="NSE114" t="s">
        <v>1565</v>
      </c>
      <c r="NSF114" t="s">
        <v>1565</v>
      </c>
      <c r="NSG114" t="s">
        <v>1565</v>
      </c>
      <c r="NSH114" t="s">
        <v>1565</v>
      </c>
      <c r="NSI114" t="s">
        <v>1565</v>
      </c>
      <c r="NSJ114" t="s">
        <v>1565</v>
      </c>
      <c r="NSK114" t="s">
        <v>1565</v>
      </c>
      <c r="NSL114" t="s">
        <v>1565</v>
      </c>
      <c r="NSM114" t="s">
        <v>1565</v>
      </c>
      <c r="NSN114" t="s">
        <v>1565</v>
      </c>
      <c r="NSO114" t="s">
        <v>1565</v>
      </c>
      <c r="NSP114" t="s">
        <v>1565</v>
      </c>
      <c r="NSQ114" t="s">
        <v>1565</v>
      </c>
      <c r="NSR114" t="s">
        <v>1565</v>
      </c>
      <c r="NSS114" t="s">
        <v>1565</v>
      </c>
      <c r="NST114" t="s">
        <v>1565</v>
      </c>
      <c r="NSU114" t="s">
        <v>1565</v>
      </c>
      <c r="NSV114" t="s">
        <v>1565</v>
      </c>
      <c r="NSW114" t="s">
        <v>1565</v>
      </c>
      <c r="NSX114" t="s">
        <v>1565</v>
      </c>
      <c r="NSY114" t="s">
        <v>1565</v>
      </c>
      <c r="NSZ114" t="s">
        <v>1565</v>
      </c>
      <c r="NTA114" t="s">
        <v>1565</v>
      </c>
      <c r="NTB114" t="s">
        <v>1565</v>
      </c>
      <c r="NTC114" t="s">
        <v>1565</v>
      </c>
      <c r="NTD114" t="s">
        <v>1565</v>
      </c>
      <c r="NTE114" t="s">
        <v>1565</v>
      </c>
      <c r="NTF114" t="s">
        <v>1565</v>
      </c>
      <c r="NTG114" t="s">
        <v>1565</v>
      </c>
      <c r="NTH114" t="s">
        <v>1565</v>
      </c>
      <c r="NTI114" t="s">
        <v>1565</v>
      </c>
      <c r="NTJ114" t="s">
        <v>1565</v>
      </c>
      <c r="NTK114" t="s">
        <v>1565</v>
      </c>
      <c r="NTL114" t="s">
        <v>1565</v>
      </c>
      <c r="NTM114" t="s">
        <v>1565</v>
      </c>
      <c r="NTN114" t="s">
        <v>1565</v>
      </c>
      <c r="NTO114" t="s">
        <v>1565</v>
      </c>
      <c r="NTP114" t="s">
        <v>1565</v>
      </c>
      <c r="NTQ114" t="s">
        <v>1565</v>
      </c>
      <c r="NTR114" t="s">
        <v>1565</v>
      </c>
      <c r="NTS114" t="s">
        <v>1565</v>
      </c>
      <c r="NTT114" t="s">
        <v>1565</v>
      </c>
      <c r="NTU114" t="s">
        <v>1565</v>
      </c>
      <c r="NTV114" t="s">
        <v>1565</v>
      </c>
      <c r="NTW114" t="s">
        <v>1565</v>
      </c>
      <c r="NTX114" t="s">
        <v>1565</v>
      </c>
      <c r="NTY114" t="s">
        <v>1565</v>
      </c>
      <c r="NTZ114" t="s">
        <v>1565</v>
      </c>
      <c r="NUA114" t="s">
        <v>1565</v>
      </c>
      <c r="NUB114" t="s">
        <v>1565</v>
      </c>
      <c r="NUC114" t="s">
        <v>1565</v>
      </c>
      <c r="NUD114" t="s">
        <v>1565</v>
      </c>
      <c r="NUE114" t="s">
        <v>1565</v>
      </c>
      <c r="NUF114" t="s">
        <v>1565</v>
      </c>
      <c r="NUG114" t="s">
        <v>1565</v>
      </c>
      <c r="NUH114" t="s">
        <v>1565</v>
      </c>
      <c r="NUI114" t="s">
        <v>1565</v>
      </c>
      <c r="NUJ114" t="s">
        <v>1565</v>
      </c>
      <c r="NUK114" t="s">
        <v>1565</v>
      </c>
      <c r="NUL114" t="s">
        <v>1565</v>
      </c>
      <c r="NUM114" t="s">
        <v>1565</v>
      </c>
      <c r="NUN114" t="s">
        <v>1565</v>
      </c>
      <c r="NUO114" t="s">
        <v>1565</v>
      </c>
      <c r="NUP114" t="s">
        <v>1565</v>
      </c>
      <c r="NUQ114" t="s">
        <v>1565</v>
      </c>
      <c r="NUR114" t="s">
        <v>1565</v>
      </c>
      <c r="NUS114" t="s">
        <v>1565</v>
      </c>
      <c r="NUT114" t="s">
        <v>1565</v>
      </c>
      <c r="NUU114" t="s">
        <v>1565</v>
      </c>
      <c r="NUV114" t="s">
        <v>1565</v>
      </c>
      <c r="NUW114" t="s">
        <v>1565</v>
      </c>
      <c r="NUX114" t="s">
        <v>1565</v>
      </c>
      <c r="NUY114" t="s">
        <v>1565</v>
      </c>
      <c r="NUZ114" t="s">
        <v>1565</v>
      </c>
      <c r="NVA114" t="s">
        <v>1565</v>
      </c>
      <c r="NVB114" t="s">
        <v>1565</v>
      </c>
      <c r="NVC114" t="s">
        <v>1565</v>
      </c>
      <c r="NVD114" t="s">
        <v>1565</v>
      </c>
      <c r="NVE114" t="s">
        <v>1565</v>
      </c>
      <c r="NVF114" t="s">
        <v>1565</v>
      </c>
      <c r="NVG114" t="s">
        <v>1565</v>
      </c>
      <c r="NVH114" t="s">
        <v>1565</v>
      </c>
      <c r="NVI114" t="s">
        <v>1565</v>
      </c>
      <c r="NVJ114" t="s">
        <v>1565</v>
      </c>
      <c r="NVK114" t="s">
        <v>1565</v>
      </c>
      <c r="NVL114" t="s">
        <v>1565</v>
      </c>
      <c r="NVM114" t="s">
        <v>1565</v>
      </c>
      <c r="NVN114" t="s">
        <v>1565</v>
      </c>
      <c r="NVO114" t="s">
        <v>1565</v>
      </c>
      <c r="NVP114" t="s">
        <v>1565</v>
      </c>
      <c r="NVQ114" t="s">
        <v>1565</v>
      </c>
      <c r="NVR114" t="s">
        <v>1565</v>
      </c>
      <c r="NVS114" t="s">
        <v>1565</v>
      </c>
      <c r="NVT114" t="s">
        <v>1565</v>
      </c>
      <c r="NVU114" t="s">
        <v>1565</v>
      </c>
      <c r="NVV114" t="s">
        <v>1565</v>
      </c>
      <c r="NVW114" t="s">
        <v>1565</v>
      </c>
      <c r="NVX114" t="s">
        <v>1565</v>
      </c>
      <c r="NVY114" t="s">
        <v>1565</v>
      </c>
      <c r="NVZ114" t="s">
        <v>1565</v>
      </c>
      <c r="NWA114" t="s">
        <v>1565</v>
      </c>
      <c r="NWB114" t="s">
        <v>1565</v>
      </c>
      <c r="NWC114" t="s">
        <v>1565</v>
      </c>
      <c r="NWD114" t="s">
        <v>1565</v>
      </c>
      <c r="NWE114" t="s">
        <v>1565</v>
      </c>
      <c r="NWF114" t="s">
        <v>1565</v>
      </c>
      <c r="NWG114" t="s">
        <v>1565</v>
      </c>
      <c r="NWH114" t="s">
        <v>1565</v>
      </c>
      <c r="NWI114" t="s">
        <v>1565</v>
      </c>
      <c r="NWJ114" t="s">
        <v>1565</v>
      </c>
      <c r="NWK114" t="s">
        <v>1565</v>
      </c>
      <c r="NWL114" t="s">
        <v>1565</v>
      </c>
      <c r="NWM114" t="s">
        <v>1565</v>
      </c>
      <c r="NWN114" t="s">
        <v>1565</v>
      </c>
      <c r="NWO114" t="s">
        <v>1565</v>
      </c>
      <c r="NWP114" t="s">
        <v>1565</v>
      </c>
      <c r="NWQ114" t="s">
        <v>1565</v>
      </c>
      <c r="NWR114" t="s">
        <v>1565</v>
      </c>
      <c r="NWS114" t="s">
        <v>1565</v>
      </c>
      <c r="NWT114" t="s">
        <v>1565</v>
      </c>
      <c r="NWU114" t="s">
        <v>1565</v>
      </c>
      <c r="NWV114" t="s">
        <v>1565</v>
      </c>
      <c r="NWW114" t="s">
        <v>1565</v>
      </c>
      <c r="NWX114" t="s">
        <v>1565</v>
      </c>
      <c r="NWY114" t="s">
        <v>1565</v>
      </c>
      <c r="NWZ114" t="s">
        <v>1565</v>
      </c>
      <c r="NXA114" t="s">
        <v>1565</v>
      </c>
      <c r="NXB114" t="s">
        <v>1565</v>
      </c>
      <c r="NXC114" t="s">
        <v>1565</v>
      </c>
      <c r="NXD114" t="s">
        <v>1565</v>
      </c>
      <c r="NXE114" t="s">
        <v>1565</v>
      </c>
      <c r="NXF114" t="s">
        <v>1565</v>
      </c>
      <c r="NXG114" t="s">
        <v>1565</v>
      </c>
      <c r="NXH114" t="s">
        <v>1565</v>
      </c>
      <c r="NXI114" t="s">
        <v>1565</v>
      </c>
      <c r="NXJ114" t="s">
        <v>1565</v>
      </c>
      <c r="NXK114" t="s">
        <v>1565</v>
      </c>
      <c r="NXL114" t="s">
        <v>1565</v>
      </c>
      <c r="NXM114" t="s">
        <v>1565</v>
      </c>
      <c r="NXN114" t="s">
        <v>1565</v>
      </c>
      <c r="NXO114" t="s">
        <v>1565</v>
      </c>
      <c r="NXP114" t="s">
        <v>1565</v>
      </c>
      <c r="NXQ114" t="s">
        <v>1565</v>
      </c>
      <c r="NXR114" t="s">
        <v>1565</v>
      </c>
      <c r="NXS114" t="s">
        <v>1565</v>
      </c>
      <c r="NXT114" t="s">
        <v>1565</v>
      </c>
      <c r="NXU114" t="s">
        <v>1565</v>
      </c>
      <c r="NXV114" t="s">
        <v>1565</v>
      </c>
      <c r="NXW114" t="s">
        <v>1565</v>
      </c>
      <c r="NXX114" t="s">
        <v>1565</v>
      </c>
      <c r="NXY114" t="s">
        <v>1565</v>
      </c>
      <c r="NXZ114" t="s">
        <v>1565</v>
      </c>
      <c r="NYA114" t="s">
        <v>1565</v>
      </c>
      <c r="NYB114" t="s">
        <v>1565</v>
      </c>
      <c r="NYC114" t="s">
        <v>1565</v>
      </c>
      <c r="NYD114" t="s">
        <v>1565</v>
      </c>
      <c r="NYE114" t="s">
        <v>1565</v>
      </c>
      <c r="NYF114" t="s">
        <v>1565</v>
      </c>
      <c r="NYG114" t="s">
        <v>1565</v>
      </c>
      <c r="NYH114" t="s">
        <v>1565</v>
      </c>
      <c r="NYI114" t="s">
        <v>1565</v>
      </c>
      <c r="NYJ114" t="s">
        <v>1565</v>
      </c>
      <c r="NYK114" t="s">
        <v>1565</v>
      </c>
      <c r="NYL114" t="s">
        <v>1565</v>
      </c>
      <c r="NYM114" t="s">
        <v>1565</v>
      </c>
      <c r="NYN114" t="s">
        <v>1565</v>
      </c>
      <c r="NYO114" t="s">
        <v>1565</v>
      </c>
      <c r="NYP114" t="s">
        <v>1565</v>
      </c>
      <c r="NYQ114" t="s">
        <v>1565</v>
      </c>
      <c r="NYR114" t="s">
        <v>1565</v>
      </c>
      <c r="NYS114" t="s">
        <v>1565</v>
      </c>
      <c r="NYT114" t="s">
        <v>1565</v>
      </c>
      <c r="NYU114" t="s">
        <v>1565</v>
      </c>
      <c r="NYV114" t="s">
        <v>1565</v>
      </c>
      <c r="NYW114" t="s">
        <v>1565</v>
      </c>
      <c r="NYX114" t="s">
        <v>1565</v>
      </c>
      <c r="NYY114" t="s">
        <v>1565</v>
      </c>
      <c r="NYZ114" t="s">
        <v>1565</v>
      </c>
      <c r="NZA114" t="s">
        <v>1565</v>
      </c>
      <c r="NZB114" t="s">
        <v>1565</v>
      </c>
      <c r="NZC114" t="s">
        <v>1565</v>
      </c>
      <c r="NZD114" t="s">
        <v>1565</v>
      </c>
      <c r="NZE114" t="s">
        <v>1565</v>
      </c>
      <c r="NZF114" t="s">
        <v>1565</v>
      </c>
      <c r="NZG114" t="s">
        <v>1565</v>
      </c>
      <c r="NZH114" t="s">
        <v>1565</v>
      </c>
      <c r="NZI114" t="s">
        <v>1565</v>
      </c>
      <c r="NZJ114" t="s">
        <v>1565</v>
      </c>
      <c r="NZK114" t="s">
        <v>1565</v>
      </c>
      <c r="NZL114" t="s">
        <v>1565</v>
      </c>
      <c r="NZM114" t="s">
        <v>1565</v>
      </c>
      <c r="NZN114" t="s">
        <v>1565</v>
      </c>
      <c r="NZO114" t="s">
        <v>1565</v>
      </c>
      <c r="NZP114" t="s">
        <v>1565</v>
      </c>
      <c r="NZQ114" t="s">
        <v>1565</v>
      </c>
      <c r="NZR114" t="s">
        <v>1565</v>
      </c>
      <c r="NZS114" t="s">
        <v>1565</v>
      </c>
      <c r="NZT114" t="s">
        <v>1565</v>
      </c>
      <c r="NZU114" t="s">
        <v>1565</v>
      </c>
      <c r="NZV114" t="s">
        <v>1565</v>
      </c>
      <c r="NZW114" t="s">
        <v>1565</v>
      </c>
      <c r="NZX114" t="s">
        <v>1565</v>
      </c>
      <c r="NZY114" t="s">
        <v>1565</v>
      </c>
      <c r="NZZ114" t="s">
        <v>1565</v>
      </c>
      <c r="OAA114" t="s">
        <v>1565</v>
      </c>
      <c r="OAB114" t="s">
        <v>1565</v>
      </c>
      <c r="OAC114" t="s">
        <v>1565</v>
      </c>
      <c r="OAD114" t="s">
        <v>1565</v>
      </c>
      <c r="OAE114" t="s">
        <v>1565</v>
      </c>
      <c r="OAF114" t="s">
        <v>1565</v>
      </c>
      <c r="OAG114" t="s">
        <v>1565</v>
      </c>
      <c r="OAH114" t="s">
        <v>1565</v>
      </c>
      <c r="OAI114" t="s">
        <v>1565</v>
      </c>
      <c r="OAJ114" t="s">
        <v>1565</v>
      </c>
      <c r="OAK114" t="s">
        <v>1565</v>
      </c>
      <c r="OAL114" t="s">
        <v>1565</v>
      </c>
      <c r="OAM114" t="s">
        <v>1565</v>
      </c>
      <c r="OAN114" t="s">
        <v>1565</v>
      </c>
      <c r="OAO114" t="s">
        <v>1565</v>
      </c>
      <c r="OAP114" t="s">
        <v>1565</v>
      </c>
      <c r="OAQ114" t="s">
        <v>1565</v>
      </c>
      <c r="OAR114" t="s">
        <v>1565</v>
      </c>
      <c r="OAS114" t="s">
        <v>1565</v>
      </c>
      <c r="OAT114" t="s">
        <v>1565</v>
      </c>
      <c r="OAU114" t="s">
        <v>1565</v>
      </c>
      <c r="OAV114" t="s">
        <v>1565</v>
      </c>
      <c r="OAW114" t="s">
        <v>1565</v>
      </c>
      <c r="OAX114" t="s">
        <v>1565</v>
      </c>
      <c r="OAY114" t="s">
        <v>1565</v>
      </c>
      <c r="OAZ114" t="s">
        <v>1565</v>
      </c>
      <c r="OBA114" t="s">
        <v>1565</v>
      </c>
      <c r="OBB114" t="s">
        <v>1565</v>
      </c>
      <c r="OBC114" t="s">
        <v>1565</v>
      </c>
      <c r="OBD114" t="s">
        <v>1565</v>
      </c>
      <c r="OBE114" t="s">
        <v>1565</v>
      </c>
      <c r="OBF114" t="s">
        <v>1565</v>
      </c>
      <c r="OBG114" t="s">
        <v>1565</v>
      </c>
      <c r="OBH114" t="s">
        <v>1565</v>
      </c>
      <c r="OBI114" t="s">
        <v>1565</v>
      </c>
      <c r="OBJ114" t="s">
        <v>1565</v>
      </c>
      <c r="OBK114" t="s">
        <v>1565</v>
      </c>
      <c r="OBL114" t="s">
        <v>1565</v>
      </c>
      <c r="OBM114" t="s">
        <v>1565</v>
      </c>
      <c r="OBN114" t="s">
        <v>1565</v>
      </c>
      <c r="OBO114" t="s">
        <v>1565</v>
      </c>
      <c r="OBP114" t="s">
        <v>1565</v>
      </c>
      <c r="OBQ114" t="s">
        <v>1565</v>
      </c>
      <c r="OBR114" t="s">
        <v>1565</v>
      </c>
      <c r="OBS114" t="s">
        <v>1565</v>
      </c>
      <c r="OBT114" t="s">
        <v>1565</v>
      </c>
      <c r="OBU114" t="s">
        <v>1565</v>
      </c>
      <c r="OBV114" t="s">
        <v>1565</v>
      </c>
      <c r="OBW114" t="s">
        <v>1565</v>
      </c>
      <c r="OBX114" t="s">
        <v>1565</v>
      </c>
      <c r="OBY114" t="s">
        <v>1565</v>
      </c>
      <c r="OBZ114" t="s">
        <v>1565</v>
      </c>
      <c r="OCA114" t="s">
        <v>1565</v>
      </c>
      <c r="OCB114" t="s">
        <v>1565</v>
      </c>
      <c r="OCC114" t="s">
        <v>1565</v>
      </c>
      <c r="OCD114" t="s">
        <v>1565</v>
      </c>
      <c r="OCE114" t="s">
        <v>1565</v>
      </c>
      <c r="OCF114" t="s">
        <v>1565</v>
      </c>
      <c r="OCG114" t="s">
        <v>1565</v>
      </c>
      <c r="OCH114" t="s">
        <v>1565</v>
      </c>
      <c r="OCI114" t="s">
        <v>1565</v>
      </c>
      <c r="OCJ114" t="s">
        <v>1565</v>
      </c>
      <c r="OCK114" t="s">
        <v>1565</v>
      </c>
      <c r="OCL114" t="s">
        <v>1565</v>
      </c>
      <c r="OCM114" t="s">
        <v>1565</v>
      </c>
      <c r="OCN114" t="s">
        <v>1565</v>
      </c>
      <c r="OCO114" t="s">
        <v>1565</v>
      </c>
      <c r="OCP114" t="s">
        <v>1565</v>
      </c>
      <c r="OCQ114" t="s">
        <v>1565</v>
      </c>
      <c r="OCR114" t="s">
        <v>1565</v>
      </c>
      <c r="OCS114" t="s">
        <v>1565</v>
      </c>
      <c r="OCT114" t="s">
        <v>1565</v>
      </c>
      <c r="OCU114" t="s">
        <v>1565</v>
      </c>
      <c r="OCV114" t="s">
        <v>1565</v>
      </c>
      <c r="OCW114" t="s">
        <v>1565</v>
      </c>
      <c r="OCX114" t="s">
        <v>1565</v>
      </c>
      <c r="OCY114" t="s">
        <v>1565</v>
      </c>
      <c r="OCZ114" t="s">
        <v>1565</v>
      </c>
      <c r="ODA114" t="s">
        <v>1565</v>
      </c>
      <c r="ODB114" t="s">
        <v>1565</v>
      </c>
      <c r="ODC114" t="s">
        <v>1565</v>
      </c>
      <c r="ODD114" t="s">
        <v>1565</v>
      </c>
      <c r="ODE114" t="s">
        <v>1565</v>
      </c>
      <c r="ODF114" t="s">
        <v>1565</v>
      </c>
      <c r="ODG114" t="s">
        <v>1565</v>
      </c>
      <c r="ODH114" t="s">
        <v>1565</v>
      </c>
      <c r="ODI114" t="s">
        <v>1565</v>
      </c>
      <c r="ODJ114" t="s">
        <v>1565</v>
      </c>
      <c r="ODK114" t="s">
        <v>1565</v>
      </c>
      <c r="ODL114" t="s">
        <v>1565</v>
      </c>
      <c r="ODM114" t="s">
        <v>1565</v>
      </c>
      <c r="ODN114" t="s">
        <v>1565</v>
      </c>
      <c r="ODO114" t="s">
        <v>1565</v>
      </c>
      <c r="ODP114" t="s">
        <v>1565</v>
      </c>
      <c r="ODQ114" t="s">
        <v>1565</v>
      </c>
      <c r="ODR114" t="s">
        <v>1565</v>
      </c>
      <c r="ODS114" t="s">
        <v>1565</v>
      </c>
      <c r="ODT114" t="s">
        <v>1565</v>
      </c>
      <c r="ODU114" t="s">
        <v>1565</v>
      </c>
      <c r="ODV114" t="s">
        <v>1565</v>
      </c>
      <c r="ODW114" t="s">
        <v>1565</v>
      </c>
      <c r="ODX114" t="s">
        <v>1565</v>
      </c>
      <c r="ODY114" t="s">
        <v>1565</v>
      </c>
      <c r="ODZ114" t="s">
        <v>1565</v>
      </c>
      <c r="OEA114" t="s">
        <v>1565</v>
      </c>
      <c r="OEB114" t="s">
        <v>1565</v>
      </c>
      <c r="OEC114" t="s">
        <v>1565</v>
      </c>
      <c r="OED114" t="s">
        <v>1565</v>
      </c>
      <c r="OEE114" t="s">
        <v>1565</v>
      </c>
      <c r="OEF114" t="s">
        <v>1565</v>
      </c>
      <c r="OEG114" t="s">
        <v>1565</v>
      </c>
      <c r="OEH114" t="s">
        <v>1565</v>
      </c>
      <c r="OEI114" t="s">
        <v>1565</v>
      </c>
      <c r="OEJ114" t="s">
        <v>1565</v>
      </c>
      <c r="OEK114" t="s">
        <v>1565</v>
      </c>
      <c r="OEL114" t="s">
        <v>1565</v>
      </c>
      <c r="OEM114" t="s">
        <v>1565</v>
      </c>
      <c r="OEN114" t="s">
        <v>1565</v>
      </c>
      <c r="OEO114" t="s">
        <v>1565</v>
      </c>
      <c r="OEP114" t="s">
        <v>1565</v>
      </c>
      <c r="OEQ114" t="s">
        <v>1565</v>
      </c>
      <c r="OER114" t="s">
        <v>1565</v>
      </c>
      <c r="OES114" t="s">
        <v>1565</v>
      </c>
      <c r="OET114" t="s">
        <v>1565</v>
      </c>
      <c r="OEU114" t="s">
        <v>1565</v>
      </c>
      <c r="OEV114" t="s">
        <v>1565</v>
      </c>
      <c r="OEW114" t="s">
        <v>1565</v>
      </c>
      <c r="OEX114" t="s">
        <v>1565</v>
      </c>
      <c r="OEY114" t="s">
        <v>1565</v>
      </c>
      <c r="OEZ114" t="s">
        <v>1565</v>
      </c>
      <c r="OFA114" t="s">
        <v>1565</v>
      </c>
      <c r="OFB114" t="s">
        <v>1565</v>
      </c>
      <c r="OFC114" t="s">
        <v>1565</v>
      </c>
      <c r="OFD114" t="s">
        <v>1565</v>
      </c>
      <c r="OFE114" t="s">
        <v>1565</v>
      </c>
      <c r="OFF114" t="s">
        <v>1565</v>
      </c>
      <c r="OFG114" t="s">
        <v>1565</v>
      </c>
      <c r="OFH114" t="s">
        <v>1565</v>
      </c>
      <c r="OFI114" t="s">
        <v>1565</v>
      </c>
      <c r="OFJ114" t="s">
        <v>1565</v>
      </c>
      <c r="OFK114" t="s">
        <v>1565</v>
      </c>
      <c r="OFL114" t="s">
        <v>1565</v>
      </c>
      <c r="OFM114" t="s">
        <v>1565</v>
      </c>
      <c r="OFN114" t="s">
        <v>1565</v>
      </c>
      <c r="OFO114" t="s">
        <v>1565</v>
      </c>
      <c r="OFP114" t="s">
        <v>1565</v>
      </c>
      <c r="OFQ114" t="s">
        <v>1565</v>
      </c>
      <c r="OFR114" t="s">
        <v>1565</v>
      </c>
      <c r="OFS114" t="s">
        <v>1565</v>
      </c>
      <c r="OFT114" t="s">
        <v>1565</v>
      </c>
      <c r="OFU114" t="s">
        <v>1565</v>
      </c>
      <c r="OFV114" t="s">
        <v>1565</v>
      </c>
      <c r="OFW114" t="s">
        <v>1565</v>
      </c>
      <c r="OFX114" t="s">
        <v>1565</v>
      </c>
      <c r="OFY114" t="s">
        <v>1565</v>
      </c>
      <c r="OFZ114" t="s">
        <v>1565</v>
      </c>
      <c r="OGA114" t="s">
        <v>1565</v>
      </c>
      <c r="OGB114" t="s">
        <v>1565</v>
      </c>
      <c r="OGC114" t="s">
        <v>1565</v>
      </c>
      <c r="OGD114" t="s">
        <v>1565</v>
      </c>
      <c r="OGE114" t="s">
        <v>1565</v>
      </c>
      <c r="OGF114" t="s">
        <v>1565</v>
      </c>
      <c r="OGG114" t="s">
        <v>1565</v>
      </c>
      <c r="OGH114" t="s">
        <v>1565</v>
      </c>
      <c r="OGI114" t="s">
        <v>1565</v>
      </c>
      <c r="OGJ114" t="s">
        <v>1565</v>
      </c>
      <c r="OGK114" t="s">
        <v>1565</v>
      </c>
      <c r="OGL114" t="s">
        <v>1565</v>
      </c>
      <c r="OGM114" t="s">
        <v>1565</v>
      </c>
      <c r="OGN114" t="s">
        <v>1565</v>
      </c>
      <c r="OGO114" t="s">
        <v>1565</v>
      </c>
      <c r="OGP114" t="s">
        <v>1565</v>
      </c>
      <c r="OGQ114" t="s">
        <v>1565</v>
      </c>
      <c r="OGR114" t="s">
        <v>1565</v>
      </c>
      <c r="OGS114" t="s">
        <v>1565</v>
      </c>
      <c r="OGT114" t="s">
        <v>1565</v>
      </c>
      <c r="OGU114" t="s">
        <v>1565</v>
      </c>
      <c r="OGV114" t="s">
        <v>1565</v>
      </c>
      <c r="OGW114" t="s">
        <v>1565</v>
      </c>
      <c r="OGX114" t="s">
        <v>1565</v>
      </c>
      <c r="OGY114" t="s">
        <v>1565</v>
      </c>
      <c r="OGZ114" t="s">
        <v>1565</v>
      </c>
      <c r="OHA114" t="s">
        <v>1565</v>
      </c>
      <c r="OHB114" t="s">
        <v>1565</v>
      </c>
      <c r="OHC114" t="s">
        <v>1565</v>
      </c>
      <c r="OHD114" t="s">
        <v>1565</v>
      </c>
      <c r="OHE114" t="s">
        <v>1565</v>
      </c>
      <c r="OHF114" t="s">
        <v>1565</v>
      </c>
      <c r="OHG114" t="s">
        <v>1565</v>
      </c>
      <c r="OHH114" t="s">
        <v>1565</v>
      </c>
      <c r="OHI114" t="s">
        <v>1565</v>
      </c>
      <c r="OHJ114" t="s">
        <v>1565</v>
      </c>
      <c r="OHK114" t="s">
        <v>1565</v>
      </c>
      <c r="OHL114" t="s">
        <v>1565</v>
      </c>
      <c r="OHM114" t="s">
        <v>1565</v>
      </c>
      <c r="OHN114" t="s">
        <v>1565</v>
      </c>
      <c r="OHO114" t="s">
        <v>1565</v>
      </c>
      <c r="OHP114" t="s">
        <v>1565</v>
      </c>
      <c r="OHQ114" t="s">
        <v>1565</v>
      </c>
      <c r="OHR114" t="s">
        <v>1565</v>
      </c>
      <c r="OHS114" t="s">
        <v>1565</v>
      </c>
      <c r="OHT114" t="s">
        <v>1565</v>
      </c>
      <c r="OHU114" t="s">
        <v>1565</v>
      </c>
      <c r="OHV114" t="s">
        <v>1565</v>
      </c>
      <c r="OHW114" t="s">
        <v>1565</v>
      </c>
      <c r="OHX114" t="s">
        <v>1565</v>
      </c>
      <c r="OHY114" t="s">
        <v>1565</v>
      </c>
      <c r="OHZ114" t="s">
        <v>1565</v>
      </c>
      <c r="OIA114" t="s">
        <v>1565</v>
      </c>
      <c r="OIB114" t="s">
        <v>1565</v>
      </c>
      <c r="OIC114" t="s">
        <v>1565</v>
      </c>
      <c r="OID114" t="s">
        <v>1565</v>
      </c>
      <c r="OIE114" t="s">
        <v>1565</v>
      </c>
      <c r="OIF114" t="s">
        <v>1565</v>
      </c>
      <c r="OIG114" t="s">
        <v>1565</v>
      </c>
      <c r="OIH114" t="s">
        <v>1565</v>
      </c>
      <c r="OII114" t="s">
        <v>1565</v>
      </c>
      <c r="OIJ114" t="s">
        <v>1565</v>
      </c>
      <c r="OIK114" t="s">
        <v>1565</v>
      </c>
      <c r="OIL114" t="s">
        <v>1565</v>
      </c>
      <c r="OIM114" t="s">
        <v>1565</v>
      </c>
      <c r="OIN114" t="s">
        <v>1565</v>
      </c>
      <c r="OIO114" t="s">
        <v>1565</v>
      </c>
      <c r="OIP114" t="s">
        <v>1565</v>
      </c>
      <c r="OIQ114" t="s">
        <v>1565</v>
      </c>
      <c r="OIR114" t="s">
        <v>1565</v>
      </c>
      <c r="OIS114" t="s">
        <v>1565</v>
      </c>
      <c r="OIT114" t="s">
        <v>1565</v>
      </c>
      <c r="OIU114" t="s">
        <v>1565</v>
      </c>
      <c r="OIV114" t="s">
        <v>1565</v>
      </c>
      <c r="OIW114" t="s">
        <v>1565</v>
      </c>
      <c r="OIX114" t="s">
        <v>1565</v>
      </c>
      <c r="OIY114" t="s">
        <v>1565</v>
      </c>
      <c r="OIZ114" t="s">
        <v>1565</v>
      </c>
      <c r="OJA114" t="s">
        <v>1565</v>
      </c>
      <c r="OJB114" t="s">
        <v>1565</v>
      </c>
      <c r="OJC114" t="s">
        <v>1565</v>
      </c>
      <c r="OJD114" t="s">
        <v>1565</v>
      </c>
      <c r="OJE114" t="s">
        <v>1565</v>
      </c>
      <c r="OJF114" t="s">
        <v>1565</v>
      </c>
      <c r="OJG114" t="s">
        <v>1565</v>
      </c>
      <c r="OJH114" t="s">
        <v>1565</v>
      </c>
      <c r="OJI114" t="s">
        <v>1565</v>
      </c>
      <c r="OJJ114" t="s">
        <v>1565</v>
      </c>
      <c r="OJK114" t="s">
        <v>1565</v>
      </c>
      <c r="OJL114" t="s">
        <v>1565</v>
      </c>
      <c r="OJM114" t="s">
        <v>1565</v>
      </c>
      <c r="OJN114" t="s">
        <v>1565</v>
      </c>
      <c r="OJO114" t="s">
        <v>1565</v>
      </c>
      <c r="OJP114" t="s">
        <v>1565</v>
      </c>
      <c r="OJQ114" t="s">
        <v>1565</v>
      </c>
      <c r="OJR114" t="s">
        <v>1565</v>
      </c>
      <c r="OJS114" t="s">
        <v>1565</v>
      </c>
      <c r="OJT114" t="s">
        <v>1565</v>
      </c>
      <c r="OJU114" t="s">
        <v>1565</v>
      </c>
      <c r="OJV114" t="s">
        <v>1565</v>
      </c>
      <c r="OJW114" t="s">
        <v>1565</v>
      </c>
      <c r="OJX114" t="s">
        <v>1565</v>
      </c>
      <c r="OJY114" t="s">
        <v>1565</v>
      </c>
      <c r="OJZ114" t="s">
        <v>1565</v>
      </c>
      <c r="OKA114" t="s">
        <v>1565</v>
      </c>
      <c r="OKB114" t="s">
        <v>1565</v>
      </c>
      <c r="OKC114" t="s">
        <v>1565</v>
      </c>
      <c r="OKD114" t="s">
        <v>1565</v>
      </c>
      <c r="OKE114" t="s">
        <v>1565</v>
      </c>
      <c r="OKF114" t="s">
        <v>1565</v>
      </c>
      <c r="OKG114" t="s">
        <v>1565</v>
      </c>
      <c r="OKH114" t="s">
        <v>1565</v>
      </c>
      <c r="OKI114" t="s">
        <v>1565</v>
      </c>
      <c r="OKJ114" t="s">
        <v>1565</v>
      </c>
      <c r="OKK114" t="s">
        <v>1565</v>
      </c>
      <c r="OKL114" t="s">
        <v>1565</v>
      </c>
      <c r="OKM114" t="s">
        <v>1565</v>
      </c>
      <c r="OKN114" t="s">
        <v>1565</v>
      </c>
      <c r="OKO114" t="s">
        <v>1565</v>
      </c>
      <c r="OKP114" t="s">
        <v>1565</v>
      </c>
      <c r="OKQ114" t="s">
        <v>1565</v>
      </c>
      <c r="OKR114" t="s">
        <v>1565</v>
      </c>
      <c r="OKS114" t="s">
        <v>1565</v>
      </c>
      <c r="OKT114" t="s">
        <v>1565</v>
      </c>
      <c r="OKU114" t="s">
        <v>1565</v>
      </c>
      <c r="OKV114" t="s">
        <v>1565</v>
      </c>
      <c r="OKW114" t="s">
        <v>1565</v>
      </c>
      <c r="OKX114" t="s">
        <v>1565</v>
      </c>
      <c r="OKY114" t="s">
        <v>1565</v>
      </c>
      <c r="OKZ114" t="s">
        <v>1565</v>
      </c>
      <c r="OLA114" t="s">
        <v>1565</v>
      </c>
      <c r="OLB114" t="s">
        <v>1565</v>
      </c>
      <c r="OLC114" t="s">
        <v>1565</v>
      </c>
      <c r="OLD114" t="s">
        <v>1565</v>
      </c>
      <c r="OLE114" t="s">
        <v>1565</v>
      </c>
      <c r="OLF114" t="s">
        <v>1565</v>
      </c>
      <c r="OLG114" t="s">
        <v>1565</v>
      </c>
      <c r="OLH114" t="s">
        <v>1565</v>
      </c>
      <c r="OLI114" t="s">
        <v>1565</v>
      </c>
      <c r="OLJ114" t="s">
        <v>1565</v>
      </c>
      <c r="OLK114" t="s">
        <v>1565</v>
      </c>
      <c r="OLL114" t="s">
        <v>1565</v>
      </c>
      <c r="OLM114" t="s">
        <v>1565</v>
      </c>
      <c r="OLN114" t="s">
        <v>1565</v>
      </c>
      <c r="OLO114" t="s">
        <v>1565</v>
      </c>
      <c r="OLP114" t="s">
        <v>1565</v>
      </c>
      <c r="OLQ114" t="s">
        <v>1565</v>
      </c>
      <c r="OLR114" t="s">
        <v>1565</v>
      </c>
      <c r="OLS114" t="s">
        <v>1565</v>
      </c>
      <c r="OLT114" t="s">
        <v>1565</v>
      </c>
      <c r="OLU114" t="s">
        <v>1565</v>
      </c>
      <c r="OLV114" t="s">
        <v>1565</v>
      </c>
      <c r="OLW114" t="s">
        <v>1565</v>
      </c>
      <c r="OLX114" t="s">
        <v>1565</v>
      </c>
      <c r="OLY114" t="s">
        <v>1565</v>
      </c>
      <c r="OLZ114" t="s">
        <v>1565</v>
      </c>
      <c r="OMA114" t="s">
        <v>1565</v>
      </c>
      <c r="OMB114" t="s">
        <v>1565</v>
      </c>
      <c r="OMC114" t="s">
        <v>1565</v>
      </c>
      <c r="OMD114" t="s">
        <v>1565</v>
      </c>
      <c r="OME114" t="s">
        <v>1565</v>
      </c>
      <c r="OMF114" t="s">
        <v>1565</v>
      </c>
      <c r="OMG114" t="s">
        <v>1565</v>
      </c>
      <c r="OMH114" t="s">
        <v>1565</v>
      </c>
      <c r="OMI114" t="s">
        <v>1565</v>
      </c>
      <c r="OMJ114" t="s">
        <v>1565</v>
      </c>
      <c r="OMK114" t="s">
        <v>1565</v>
      </c>
      <c r="OML114" t="s">
        <v>1565</v>
      </c>
      <c r="OMM114" t="s">
        <v>1565</v>
      </c>
      <c r="OMN114" t="s">
        <v>1565</v>
      </c>
      <c r="OMO114" t="s">
        <v>1565</v>
      </c>
      <c r="OMP114" t="s">
        <v>1565</v>
      </c>
      <c r="OMQ114" t="s">
        <v>1565</v>
      </c>
      <c r="OMR114" t="s">
        <v>1565</v>
      </c>
      <c r="OMS114" t="s">
        <v>1565</v>
      </c>
      <c r="OMT114" t="s">
        <v>1565</v>
      </c>
      <c r="OMU114" t="s">
        <v>1565</v>
      </c>
      <c r="OMV114" t="s">
        <v>1565</v>
      </c>
      <c r="OMW114" t="s">
        <v>1565</v>
      </c>
      <c r="OMX114" t="s">
        <v>1565</v>
      </c>
      <c r="OMY114" t="s">
        <v>1565</v>
      </c>
      <c r="OMZ114" t="s">
        <v>1565</v>
      </c>
      <c r="ONA114" t="s">
        <v>1565</v>
      </c>
      <c r="ONB114" t="s">
        <v>1565</v>
      </c>
      <c r="ONC114" t="s">
        <v>1565</v>
      </c>
      <c r="OND114" t="s">
        <v>1565</v>
      </c>
      <c r="ONE114" t="s">
        <v>1565</v>
      </c>
      <c r="ONF114" t="s">
        <v>1565</v>
      </c>
      <c r="ONG114" t="s">
        <v>1565</v>
      </c>
      <c r="ONH114" t="s">
        <v>1565</v>
      </c>
      <c r="ONI114" t="s">
        <v>1565</v>
      </c>
      <c r="ONJ114" t="s">
        <v>1565</v>
      </c>
      <c r="ONK114" t="s">
        <v>1565</v>
      </c>
      <c r="ONL114" t="s">
        <v>1565</v>
      </c>
      <c r="ONM114" t="s">
        <v>1565</v>
      </c>
      <c r="ONN114" t="s">
        <v>1565</v>
      </c>
      <c r="ONO114" t="s">
        <v>1565</v>
      </c>
      <c r="ONP114" t="s">
        <v>1565</v>
      </c>
      <c r="ONQ114" t="s">
        <v>1565</v>
      </c>
      <c r="ONR114" t="s">
        <v>1565</v>
      </c>
      <c r="ONS114" t="s">
        <v>1565</v>
      </c>
      <c r="ONT114" t="s">
        <v>1565</v>
      </c>
      <c r="ONU114" t="s">
        <v>1565</v>
      </c>
      <c r="ONV114" t="s">
        <v>1565</v>
      </c>
      <c r="ONW114" t="s">
        <v>1565</v>
      </c>
      <c r="ONX114" t="s">
        <v>1565</v>
      </c>
      <c r="ONY114" t="s">
        <v>1565</v>
      </c>
      <c r="ONZ114" t="s">
        <v>1565</v>
      </c>
      <c r="OOA114" t="s">
        <v>1565</v>
      </c>
      <c r="OOB114" t="s">
        <v>1565</v>
      </c>
      <c r="OOC114" t="s">
        <v>1565</v>
      </c>
      <c r="OOD114" t="s">
        <v>1565</v>
      </c>
      <c r="OOE114" t="s">
        <v>1565</v>
      </c>
      <c r="OOF114" t="s">
        <v>1565</v>
      </c>
      <c r="OOG114" t="s">
        <v>1565</v>
      </c>
      <c r="OOH114" t="s">
        <v>1565</v>
      </c>
      <c r="OOI114" t="s">
        <v>1565</v>
      </c>
      <c r="OOJ114" t="s">
        <v>1565</v>
      </c>
      <c r="OOK114" t="s">
        <v>1565</v>
      </c>
      <c r="OOL114" t="s">
        <v>1565</v>
      </c>
      <c r="OOM114" t="s">
        <v>1565</v>
      </c>
      <c r="OON114" t="s">
        <v>1565</v>
      </c>
      <c r="OOO114" t="s">
        <v>1565</v>
      </c>
      <c r="OOP114" t="s">
        <v>1565</v>
      </c>
      <c r="OOQ114" t="s">
        <v>1565</v>
      </c>
      <c r="OOR114" t="s">
        <v>1565</v>
      </c>
      <c r="OOS114" t="s">
        <v>1565</v>
      </c>
      <c r="OOT114" t="s">
        <v>1565</v>
      </c>
      <c r="OOU114" t="s">
        <v>1565</v>
      </c>
      <c r="OOV114" t="s">
        <v>1565</v>
      </c>
      <c r="OOW114" t="s">
        <v>1565</v>
      </c>
      <c r="OOX114" t="s">
        <v>1565</v>
      </c>
      <c r="OOY114" t="s">
        <v>1565</v>
      </c>
      <c r="OOZ114" t="s">
        <v>1565</v>
      </c>
      <c r="OPA114" t="s">
        <v>1565</v>
      </c>
      <c r="OPB114" t="s">
        <v>1565</v>
      </c>
      <c r="OPC114" t="s">
        <v>1565</v>
      </c>
      <c r="OPD114" t="s">
        <v>1565</v>
      </c>
      <c r="OPE114" t="s">
        <v>1565</v>
      </c>
      <c r="OPF114" t="s">
        <v>1565</v>
      </c>
      <c r="OPG114" t="s">
        <v>1565</v>
      </c>
      <c r="OPH114" t="s">
        <v>1565</v>
      </c>
      <c r="OPI114" t="s">
        <v>1565</v>
      </c>
      <c r="OPJ114" t="s">
        <v>1565</v>
      </c>
      <c r="OPK114" t="s">
        <v>1565</v>
      </c>
      <c r="OPL114" t="s">
        <v>1565</v>
      </c>
      <c r="OPM114" t="s">
        <v>1565</v>
      </c>
      <c r="OPN114" t="s">
        <v>1565</v>
      </c>
      <c r="OPO114" t="s">
        <v>1565</v>
      </c>
      <c r="OPP114" t="s">
        <v>1565</v>
      </c>
      <c r="OPQ114" t="s">
        <v>1565</v>
      </c>
      <c r="OPR114" t="s">
        <v>1565</v>
      </c>
      <c r="OPS114" t="s">
        <v>1565</v>
      </c>
      <c r="OPT114" t="s">
        <v>1565</v>
      </c>
      <c r="OPU114" t="s">
        <v>1565</v>
      </c>
      <c r="OPV114" t="s">
        <v>1565</v>
      </c>
      <c r="OPW114" t="s">
        <v>1565</v>
      </c>
      <c r="OPX114" t="s">
        <v>1565</v>
      </c>
      <c r="OPY114" t="s">
        <v>1565</v>
      </c>
      <c r="OPZ114" t="s">
        <v>1565</v>
      </c>
      <c r="OQA114" t="s">
        <v>1565</v>
      </c>
      <c r="OQB114" t="s">
        <v>1565</v>
      </c>
      <c r="OQC114" t="s">
        <v>1565</v>
      </c>
      <c r="OQD114" t="s">
        <v>1565</v>
      </c>
      <c r="OQE114" t="s">
        <v>1565</v>
      </c>
      <c r="OQF114" t="s">
        <v>1565</v>
      </c>
      <c r="OQG114" t="s">
        <v>1565</v>
      </c>
      <c r="OQH114" t="s">
        <v>1565</v>
      </c>
      <c r="OQI114" t="s">
        <v>1565</v>
      </c>
      <c r="OQJ114" t="s">
        <v>1565</v>
      </c>
      <c r="OQK114" t="s">
        <v>1565</v>
      </c>
      <c r="OQL114" t="s">
        <v>1565</v>
      </c>
      <c r="OQM114" t="s">
        <v>1565</v>
      </c>
      <c r="OQN114" t="s">
        <v>1565</v>
      </c>
      <c r="OQO114" t="s">
        <v>1565</v>
      </c>
      <c r="OQP114" t="s">
        <v>1565</v>
      </c>
      <c r="OQQ114" t="s">
        <v>1565</v>
      </c>
      <c r="OQR114" t="s">
        <v>1565</v>
      </c>
      <c r="OQS114" t="s">
        <v>1565</v>
      </c>
      <c r="OQT114" t="s">
        <v>1565</v>
      </c>
      <c r="OQU114" t="s">
        <v>1565</v>
      </c>
      <c r="OQV114" t="s">
        <v>1565</v>
      </c>
      <c r="OQW114" t="s">
        <v>1565</v>
      </c>
      <c r="OQX114" t="s">
        <v>1565</v>
      </c>
      <c r="OQY114" t="s">
        <v>1565</v>
      </c>
      <c r="OQZ114" t="s">
        <v>1565</v>
      </c>
      <c r="ORA114" t="s">
        <v>1565</v>
      </c>
      <c r="ORB114" t="s">
        <v>1565</v>
      </c>
      <c r="ORC114" t="s">
        <v>1565</v>
      </c>
      <c r="ORD114" t="s">
        <v>1565</v>
      </c>
      <c r="ORE114" t="s">
        <v>1565</v>
      </c>
      <c r="ORF114" t="s">
        <v>1565</v>
      </c>
      <c r="ORG114" t="s">
        <v>1565</v>
      </c>
      <c r="ORH114" t="s">
        <v>1565</v>
      </c>
      <c r="ORI114" t="s">
        <v>1565</v>
      </c>
      <c r="ORJ114" t="s">
        <v>1565</v>
      </c>
      <c r="ORK114" t="s">
        <v>1565</v>
      </c>
      <c r="ORL114" t="s">
        <v>1565</v>
      </c>
      <c r="ORM114" t="s">
        <v>1565</v>
      </c>
      <c r="ORN114" t="s">
        <v>1565</v>
      </c>
      <c r="ORO114" t="s">
        <v>1565</v>
      </c>
      <c r="ORP114" t="s">
        <v>1565</v>
      </c>
      <c r="ORQ114" t="s">
        <v>1565</v>
      </c>
      <c r="ORR114" t="s">
        <v>1565</v>
      </c>
      <c r="ORS114" t="s">
        <v>1565</v>
      </c>
      <c r="ORT114" t="s">
        <v>1565</v>
      </c>
      <c r="ORU114" t="s">
        <v>1565</v>
      </c>
      <c r="ORV114" t="s">
        <v>1565</v>
      </c>
      <c r="ORW114" t="s">
        <v>1565</v>
      </c>
      <c r="ORX114" t="s">
        <v>1565</v>
      </c>
      <c r="ORY114" t="s">
        <v>1565</v>
      </c>
      <c r="ORZ114" t="s">
        <v>1565</v>
      </c>
      <c r="OSA114" t="s">
        <v>1565</v>
      </c>
      <c r="OSB114" t="s">
        <v>1565</v>
      </c>
      <c r="OSC114" t="s">
        <v>1565</v>
      </c>
      <c r="OSD114" t="s">
        <v>1565</v>
      </c>
      <c r="OSE114" t="s">
        <v>1565</v>
      </c>
      <c r="OSF114" t="s">
        <v>1565</v>
      </c>
      <c r="OSG114" t="s">
        <v>1565</v>
      </c>
      <c r="OSH114" t="s">
        <v>1565</v>
      </c>
      <c r="OSI114" t="s">
        <v>1565</v>
      </c>
      <c r="OSJ114" t="s">
        <v>1565</v>
      </c>
      <c r="OSK114" t="s">
        <v>1565</v>
      </c>
      <c r="OSL114" t="s">
        <v>1565</v>
      </c>
      <c r="OSM114" t="s">
        <v>1565</v>
      </c>
      <c r="OSN114" t="s">
        <v>1565</v>
      </c>
      <c r="OSO114" t="s">
        <v>1565</v>
      </c>
      <c r="OSP114" t="s">
        <v>1565</v>
      </c>
      <c r="OSQ114" t="s">
        <v>1565</v>
      </c>
      <c r="OSR114" t="s">
        <v>1565</v>
      </c>
      <c r="OSS114" t="s">
        <v>1565</v>
      </c>
      <c r="OST114" t="s">
        <v>1565</v>
      </c>
      <c r="OSU114" t="s">
        <v>1565</v>
      </c>
      <c r="OSV114" t="s">
        <v>1565</v>
      </c>
      <c r="OSW114" t="s">
        <v>1565</v>
      </c>
      <c r="OSX114" t="s">
        <v>1565</v>
      </c>
      <c r="OSY114" t="s">
        <v>1565</v>
      </c>
      <c r="OSZ114" t="s">
        <v>1565</v>
      </c>
      <c r="OTA114" t="s">
        <v>1565</v>
      </c>
      <c r="OTB114" t="s">
        <v>1565</v>
      </c>
      <c r="OTC114" t="s">
        <v>1565</v>
      </c>
      <c r="OTD114" t="s">
        <v>1565</v>
      </c>
      <c r="OTE114" t="s">
        <v>1565</v>
      </c>
      <c r="OTF114" t="s">
        <v>1565</v>
      </c>
      <c r="OTG114" t="s">
        <v>1565</v>
      </c>
      <c r="OTH114" t="s">
        <v>1565</v>
      </c>
      <c r="OTI114" t="s">
        <v>1565</v>
      </c>
      <c r="OTJ114" t="s">
        <v>1565</v>
      </c>
      <c r="OTK114" t="s">
        <v>1565</v>
      </c>
      <c r="OTL114" t="s">
        <v>1565</v>
      </c>
      <c r="OTM114" t="s">
        <v>1565</v>
      </c>
      <c r="OTN114" t="s">
        <v>1565</v>
      </c>
      <c r="OTO114" t="s">
        <v>1565</v>
      </c>
      <c r="OTP114" t="s">
        <v>1565</v>
      </c>
      <c r="OTQ114" t="s">
        <v>1565</v>
      </c>
      <c r="OTR114" t="s">
        <v>1565</v>
      </c>
      <c r="OTS114" t="s">
        <v>1565</v>
      </c>
      <c r="OTT114" t="s">
        <v>1565</v>
      </c>
      <c r="OTU114" t="s">
        <v>1565</v>
      </c>
      <c r="OTV114" t="s">
        <v>1565</v>
      </c>
      <c r="OTW114" t="s">
        <v>1565</v>
      </c>
      <c r="OTX114" t="s">
        <v>1565</v>
      </c>
      <c r="OTY114" t="s">
        <v>1565</v>
      </c>
      <c r="OTZ114" t="s">
        <v>1565</v>
      </c>
      <c r="OUA114" t="s">
        <v>1565</v>
      </c>
      <c r="OUB114" t="s">
        <v>1565</v>
      </c>
      <c r="OUC114" t="s">
        <v>1565</v>
      </c>
      <c r="OUD114" t="s">
        <v>1565</v>
      </c>
      <c r="OUE114" t="s">
        <v>1565</v>
      </c>
      <c r="OUF114" t="s">
        <v>1565</v>
      </c>
      <c r="OUG114" t="s">
        <v>1565</v>
      </c>
      <c r="OUH114" t="s">
        <v>1565</v>
      </c>
      <c r="OUI114" t="s">
        <v>1565</v>
      </c>
      <c r="OUJ114" t="s">
        <v>1565</v>
      </c>
      <c r="OUK114" t="s">
        <v>1565</v>
      </c>
      <c r="OUL114" t="s">
        <v>1565</v>
      </c>
      <c r="OUM114" t="s">
        <v>1565</v>
      </c>
      <c r="OUN114" t="s">
        <v>1565</v>
      </c>
      <c r="OUO114" t="s">
        <v>1565</v>
      </c>
      <c r="OUP114" t="s">
        <v>1565</v>
      </c>
      <c r="OUQ114" t="s">
        <v>1565</v>
      </c>
      <c r="OUR114" t="s">
        <v>1565</v>
      </c>
      <c r="OUS114" t="s">
        <v>1565</v>
      </c>
      <c r="OUT114" t="s">
        <v>1565</v>
      </c>
      <c r="OUU114" t="s">
        <v>1565</v>
      </c>
      <c r="OUV114" t="s">
        <v>1565</v>
      </c>
      <c r="OUW114" t="s">
        <v>1565</v>
      </c>
      <c r="OUX114" t="s">
        <v>1565</v>
      </c>
      <c r="OUY114" t="s">
        <v>1565</v>
      </c>
      <c r="OUZ114" t="s">
        <v>1565</v>
      </c>
      <c r="OVA114" t="s">
        <v>1565</v>
      </c>
      <c r="OVB114" t="s">
        <v>1565</v>
      </c>
      <c r="OVC114" t="s">
        <v>1565</v>
      </c>
      <c r="OVD114" t="s">
        <v>1565</v>
      </c>
      <c r="OVE114" t="s">
        <v>1565</v>
      </c>
      <c r="OVF114" t="s">
        <v>1565</v>
      </c>
      <c r="OVG114" t="s">
        <v>1565</v>
      </c>
      <c r="OVH114" t="s">
        <v>1565</v>
      </c>
      <c r="OVI114" t="s">
        <v>1565</v>
      </c>
      <c r="OVJ114" t="s">
        <v>1565</v>
      </c>
      <c r="OVK114" t="s">
        <v>1565</v>
      </c>
      <c r="OVL114" t="s">
        <v>1565</v>
      </c>
      <c r="OVM114" t="s">
        <v>1565</v>
      </c>
      <c r="OVN114" t="s">
        <v>1565</v>
      </c>
      <c r="OVO114" t="s">
        <v>1565</v>
      </c>
      <c r="OVP114" t="s">
        <v>1565</v>
      </c>
      <c r="OVQ114" t="s">
        <v>1565</v>
      </c>
      <c r="OVR114" t="s">
        <v>1565</v>
      </c>
      <c r="OVS114" t="s">
        <v>1565</v>
      </c>
      <c r="OVT114" t="s">
        <v>1565</v>
      </c>
      <c r="OVU114" t="s">
        <v>1565</v>
      </c>
      <c r="OVV114" t="s">
        <v>1565</v>
      </c>
      <c r="OVW114" t="s">
        <v>1565</v>
      </c>
      <c r="OVX114" t="s">
        <v>1565</v>
      </c>
      <c r="OVY114" t="s">
        <v>1565</v>
      </c>
      <c r="OVZ114" t="s">
        <v>1565</v>
      </c>
      <c r="OWA114" t="s">
        <v>1565</v>
      </c>
      <c r="OWB114" t="s">
        <v>1565</v>
      </c>
      <c r="OWC114" t="s">
        <v>1565</v>
      </c>
      <c r="OWD114" t="s">
        <v>1565</v>
      </c>
      <c r="OWE114" t="s">
        <v>1565</v>
      </c>
      <c r="OWF114" t="s">
        <v>1565</v>
      </c>
      <c r="OWG114" t="s">
        <v>1565</v>
      </c>
      <c r="OWH114" t="s">
        <v>1565</v>
      </c>
      <c r="OWI114" t="s">
        <v>1565</v>
      </c>
      <c r="OWJ114" t="s">
        <v>1565</v>
      </c>
      <c r="OWK114" t="s">
        <v>1565</v>
      </c>
      <c r="OWL114" t="s">
        <v>1565</v>
      </c>
      <c r="OWM114" t="s">
        <v>1565</v>
      </c>
      <c r="OWN114" t="s">
        <v>1565</v>
      </c>
      <c r="OWO114" t="s">
        <v>1565</v>
      </c>
      <c r="OWP114" t="s">
        <v>1565</v>
      </c>
      <c r="OWQ114" t="s">
        <v>1565</v>
      </c>
      <c r="OWR114" t="s">
        <v>1565</v>
      </c>
      <c r="OWS114" t="s">
        <v>1565</v>
      </c>
      <c r="OWT114" t="s">
        <v>1565</v>
      </c>
      <c r="OWU114" t="s">
        <v>1565</v>
      </c>
      <c r="OWV114" t="s">
        <v>1565</v>
      </c>
      <c r="OWW114" t="s">
        <v>1565</v>
      </c>
      <c r="OWX114" t="s">
        <v>1565</v>
      </c>
      <c r="OWY114" t="s">
        <v>1565</v>
      </c>
      <c r="OWZ114" t="s">
        <v>1565</v>
      </c>
      <c r="OXA114" t="s">
        <v>1565</v>
      </c>
      <c r="OXB114" t="s">
        <v>1565</v>
      </c>
      <c r="OXC114" t="s">
        <v>1565</v>
      </c>
      <c r="OXD114" t="s">
        <v>1565</v>
      </c>
      <c r="OXE114" t="s">
        <v>1565</v>
      </c>
      <c r="OXF114" t="s">
        <v>1565</v>
      </c>
      <c r="OXG114" t="s">
        <v>1565</v>
      </c>
      <c r="OXH114" t="s">
        <v>1565</v>
      </c>
      <c r="OXI114" t="s">
        <v>1565</v>
      </c>
      <c r="OXJ114" t="s">
        <v>1565</v>
      </c>
      <c r="OXK114" t="s">
        <v>1565</v>
      </c>
      <c r="OXL114" t="s">
        <v>1565</v>
      </c>
      <c r="OXM114" t="s">
        <v>1565</v>
      </c>
      <c r="OXN114" t="s">
        <v>1565</v>
      </c>
      <c r="OXO114" t="s">
        <v>1565</v>
      </c>
      <c r="OXP114" t="s">
        <v>1565</v>
      </c>
      <c r="OXQ114" t="s">
        <v>1565</v>
      </c>
      <c r="OXR114" t="s">
        <v>1565</v>
      </c>
      <c r="OXS114" t="s">
        <v>1565</v>
      </c>
      <c r="OXT114" t="s">
        <v>1565</v>
      </c>
      <c r="OXU114" t="s">
        <v>1565</v>
      </c>
      <c r="OXV114" t="s">
        <v>1565</v>
      </c>
      <c r="OXW114" t="s">
        <v>1565</v>
      </c>
      <c r="OXX114" t="s">
        <v>1565</v>
      </c>
      <c r="OXY114" t="s">
        <v>1565</v>
      </c>
      <c r="OXZ114" t="s">
        <v>1565</v>
      </c>
      <c r="OYA114" t="s">
        <v>1565</v>
      </c>
      <c r="OYB114" t="s">
        <v>1565</v>
      </c>
      <c r="OYC114" t="s">
        <v>1565</v>
      </c>
      <c r="OYD114" t="s">
        <v>1565</v>
      </c>
      <c r="OYE114" t="s">
        <v>1565</v>
      </c>
      <c r="OYF114" t="s">
        <v>1565</v>
      </c>
      <c r="OYG114" t="s">
        <v>1565</v>
      </c>
      <c r="OYH114" t="s">
        <v>1565</v>
      </c>
      <c r="OYI114" t="s">
        <v>1565</v>
      </c>
      <c r="OYJ114" t="s">
        <v>1565</v>
      </c>
      <c r="OYK114" t="s">
        <v>1565</v>
      </c>
      <c r="OYL114" t="s">
        <v>1565</v>
      </c>
      <c r="OYM114" t="s">
        <v>1565</v>
      </c>
      <c r="OYN114" t="s">
        <v>1565</v>
      </c>
      <c r="OYO114" t="s">
        <v>1565</v>
      </c>
      <c r="OYP114" t="s">
        <v>1565</v>
      </c>
      <c r="OYQ114" t="s">
        <v>1565</v>
      </c>
      <c r="OYR114" t="s">
        <v>1565</v>
      </c>
      <c r="OYS114" t="s">
        <v>1565</v>
      </c>
      <c r="OYT114" t="s">
        <v>1565</v>
      </c>
      <c r="OYU114" t="s">
        <v>1565</v>
      </c>
      <c r="OYV114" t="s">
        <v>1565</v>
      </c>
      <c r="OYW114" t="s">
        <v>1565</v>
      </c>
      <c r="OYX114" t="s">
        <v>1565</v>
      </c>
      <c r="OYY114" t="s">
        <v>1565</v>
      </c>
      <c r="OYZ114" t="s">
        <v>1565</v>
      </c>
      <c r="OZA114" t="s">
        <v>1565</v>
      </c>
      <c r="OZB114" t="s">
        <v>1565</v>
      </c>
      <c r="OZC114" t="s">
        <v>1565</v>
      </c>
      <c r="OZD114" t="s">
        <v>1565</v>
      </c>
      <c r="OZE114" t="s">
        <v>1565</v>
      </c>
      <c r="OZF114" t="s">
        <v>1565</v>
      </c>
      <c r="OZG114" t="s">
        <v>1565</v>
      </c>
      <c r="OZH114" t="s">
        <v>1565</v>
      </c>
      <c r="OZI114" t="s">
        <v>1565</v>
      </c>
      <c r="OZJ114" t="s">
        <v>1565</v>
      </c>
      <c r="OZK114" t="s">
        <v>1565</v>
      </c>
      <c r="OZL114" t="s">
        <v>1565</v>
      </c>
      <c r="OZM114" t="s">
        <v>1565</v>
      </c>
      <c r="OZN114" t="s">
        <v>1565</v>
      </c>
      <c r="OZO114" t="s">
        <v>1565</v>
      </c>
      <c r="OZP114" t="s">
        <v>1565</v>
      </c>
      <c r="OZQ114" t="s">
        <v>1565</v>
      </c>
      <c r="OZR114" t="s">
        <v>1565</v>
      </c>
      <c r="OZS114" t="s">
        <v>1565</v>
      </c>
      <c r="OZT114" t="s">
        <v>1565</v>
      </c>
      <c r="OZU114" t="s">
        <v>1565</v>
      </c>
      <c r="OZV114" t="s">
        <v>1565</v>
      </c>
      <c r="OZW114" t="s">
        <v>1565</v>
      </c>
      <c r="OZX114" t="s">
        <v>1565</v>
      </c>
      <c r="OZY114" t="s">
        <v>1565</v>
      </c>
      <c r="OZZ114" t="s">
        <v>1565</v>
      </c>
      <c r="PAA114" t="s">
        <v>1565</v>
      </c>
      <c r="PAB114" t="s">
        <v>1565</v>
      </c>
      <c r="PAC114" t="s">
        <v>1565</v>
      </c>
      <c r="PAD114" t="s">
        <v>1565</v>
      </c>
      <c r="PAE114" t="s">
        <v>1565</v>
      </c>
      <c r="PAF114" t="s">
        <v>1565</v>
      </c>
      <c r="PAG114" t="s">
        <v>1565</v>
      </c>
      <c r="PAH114" t="s">
        <v>1565</v>
      </c>
      <c r="PAI114" t="s">
        <v>1565</v>
      </c>
      <c r="PAJ114" t="s">
        <v>1565</v>
      </c>
      <c r="PAK114" t="s">
        <v>1565</v>
      </c>
      <c r="PAL114" t="s">
        <v>1565</v>
      </c>
      <c r="PAM114" t="s">
        <v>1565</v>
      </c>
      <c r="PAN114" t="s">
        <v>1565</v>
      </c>
      <c r="PAO114" t="s">
        <v>1565</v>
      </c>
      <c r="PAP114" t="s">
        <v>1565</v>
      </c>
      <c r="PAQ114" t="s">
        <v>1565</v>
      </c>
      <c r="PAR114" t="s">
        <v>1565</v>
      </c>
      <c r="PAS114" t="s">
        <v>1565</v>
      </c>
      <c r="PAT114" t="s">
        <v>1565</v>
      </c>
      <c r="PAU114" t="s">
        <v>1565</v>
      </c>
      <c r="PAV114" t="s">
        <v>1565</v>
      </c>
      <c r="PAW114" t="s">
        <v>1565</v>
      </c>
      <c r="PAX114" t="s">
        <v>1565</v>
      </c>
      <c r="PAY114" t="s">
        <v>1565</v>
      </c>
      <c r="PAZ114" t="s">
        <v>1565</v>
      </c>
      <c r="PBA114" t="s">
        <v>1565</v>
      </c>
      <c r="PBB114" t="s">
        <v>1565</v>
      </c>
      <c r="PBC114" t="s">
        <v>1565</v>
      </c>
      <c r="PBD114" t="s">
        <v>1565</v>
      </c>
      <c r="PBE114" t="s">
        <v>1565</v>
      </c>
      <c r="PBF114" t="s">
        <v>1565</v>
      </c>
      <c r="PBG114" t="s">
        <v>1565</v>
      </c>
      <c r="PBH114" t="s">
        <v>1565</v>
      </c>
      <c r="PBI114" t="s">
        <v>1565</v>
      </c>
      <c r="PBJ114" t="s">
        <v>1565</v>
      </c>
      <c r="PBK114" t="s">
        <v>1565</v>
      </c>
      <c r="PBL114" t="s">
        <v>1565</v>
      </c>
      <c r="PBM114" t="s">
        <v>1565</v>
      </c>
      <c r="PBN114" t="s">
        <v>1565</v>
      </c>
      <c r="PBO114" t="s">
        <v>1565</v>
      </c>
      <c r="PBP114" t="s">
        <v>1565</v>
      </c>
      <c r="PBQ114" t="s">
        <v>1565</v>
      </c>
      <c r="PBR114" t="s">
        <v>1565</v>
      </c>
      <c r="PBS114" t="s">
        <v>1565</v>
      </c>
      <c r="PBT114" t="s">
        <v>1565</v>
      </c>
      <c r="PBU114" t="s">
        <v>1565</v>
      </c>
      <c r="PBV114" t="s">
        <v>1565</v>
      </c>
      <c r="PBW114" t="s">
        <v>1565</v>
      </c>
      <c r="PBX114" t="s">
        <v>1565</v>
      </c>
      <c r="PBY114" t="s">
        <v>1565</v>
      </c>
      <c r="PBZ114" t="s">
        <v>1565</v>
      </c>
      <c r="PCA114" t="s">
        <v>1565</v>
      </c>
      <c r="PCB114" t="s">
        <v>1565</v>
      </c>
      <c r="PCC114" t="s">
        <v>1565</v>
      </c>
      <c r="PCD114" t="s">
        <v>1565</v>
      </c>
      <c r="PCE114" t="s">
        <v>1565</v>
      </c>
      <c r="PCF114" t="s">
        <v>1565</v>
      </c>
      <c r="PCG114" t="s">
        <v>1565</v>
      </c>
      <c r="PCH114" t="s">
        <v>1565</v>
      </c>
      <c r="PCI114" t="s">
        <v>1565</v>
      </c>
      <c r="PCJ114" t="s">
        <v>1565</v>
      </c>
      <c r="PCK114" t="s">
        <v>1565</v>
      </c>
      <c r="PCL114" t="s">
        <v>1565</v>
      </c>
      <c r="PCM114" t="s">
        <v>1565</v>
      </c>
      <c r="PCN114" t="s">
        <v>1565</v>
      </c>
      <c r="PCO114" t="s">
        <v>1565</v>
      </c>
      <c r="PCP114" t="s">
        <v>1565</v>
      </c>
      <c r="PCQ114" t="s">
        <v>1565</v>
      </c>
      <c r="PCR114" t="s">
        <v>1565</v>
      </c>
      <c r="PCS114" t="s">
        <v>1565</v>
      </c>
      <c r="PCT114" t="s">
        <v>1565</v>
      </c>
      <c r="PCU114" t="s">
        <v>1565</v>
      </c>
      <c r="PCV114" t="s">
        <v>1565</v>
      </c>
      <c r="PCW114" t="s">
        <v>1565</v>
      </c>
      <c r="PCX114" t="s">
        <v>1565</v>
      </c>
      <c r="PCY114" t="s">
        <v>1565</v>
      </c>
      <c r="PCZ114" t="s">
        <v>1565</v>
      </c>
      <c r="PDA114" t="s">
        <v>1565</v>
      </c>
      <c r="PDB114" t="s">
        <v>1565</v>
      </c>
      <c r="PDC114" t="s">
        <v>1565</v>
      </c>
      <c r="PDD114" t="s">
        <v>1565</v>
      </c>
      <c r="PDE114" t="s">
        <v>1565</v>
      </c>
      <c r="PDF114" t="s">
        <v>1565</v>
      </c>
      <c r="PDG114" t="s">
        <v>1565</v>
      </c>
      <c r="PDH114" t="s">
        <v>1565</v>
      </c>
      <c r="PDI114" t="s">
        <v>1565</v>
      </c>
      <c r="PDJ114" t="s">
        <v>1565</v>
      </c>
      <c r="PDK114" t="s">
        <v>1565</v>
      </c>
      <c r="PDL114" t="s">
        <v>1565</v>
      </c>
      <c r="PDM114" t="s">
        <v>1565</v>
      </c>
      <c r="PDN114" t="s">
        <v>1565</v>
      </c>
      <c r="PDO114" t="s">
        <v>1565</v>
      </c>
      <c r="PDP114" t="s">
        <v>1565</v>
      </c>
      <c r="PDQ114" t="s">
        <v>1565</v>
      </c>
      <c r="PDR114" t="s">
        <v>1565</v>
      </c>
      <c r="PDS114" t="s">
        <v>1565</v>
      </c>
      <c r="PDT114" t="s">
        <v>1565</v>
      </c>
      <c r="PDU114" t="s">
        <v>1565</v>
      </c>
      <c r="PDV114" t="s">
        <v>1565</v>
      </c>
      <c r="PDW114" t="s">
        <v>1565</v>
      </c>
      <c r="PDX114" t="s">
        <v>1565</v>
      </c>
      <c r="PDY114" t="s">
        <v>1565</v>
      </c>
      <c r="PDZ114" t="s">
        <v>1565</v>
      </c>
      <c r="PEA114" t="s">
        <v>1565</v>
      </c>
      <c r="PEB114" t="s">
        <v>1565</v>
      </c>
      <c r="PEC114" t="s">
        <v>1565</v>
      </c>
      <c r="PED114" t="s">
        <v>1565</v>
      </c>
      <c r="PEE114" t="s">
        <v>1565</v>
      </c>
      <c r="PEF114" t="s">
        <v>1565</v>
      </c>
      <c r="PEG114" t="s">
        <v>1565</v>
      </c>
      <c r="PEH114" t="s">
        <v>1565</v>
      </c>
      <c r="PEI114" t="s">
        <v>1565</v>
      </c>
      <c r="PEJ114" t="s">
        <v>1565</v>
      </c>
      <c r="PEK114" t="s">
        <v>1565</v>
      </c>
      <c r="PEL114" t="s">
        <v>1565</v>
      </c>
      <c r="PEM114" t="s">
        <v>1565</v>
      </c>
      <c r="PEN114" t="s">
        <v>1565</v>
      </c>
      <c r="PEO114" t="s">
        <v>1565</v>
      </c>
      <c r="PEP114" t="s">
        <v>1565</v>
      </c>
      <c r="PEQ114" t="s">
        <v>1565</v>
      </c>
      <c r="PER114" t="s">
        <v>1565</v>
      </c>
      <c r="PES114" t="s">
        <v>1565</v>
      </c>
      <c r="PET114" t="s">
        <v>1565</v>
      </c>
      <c r="PEU114" t="s">
        <v>1565</v>
      </c>
      <c r="PEV114" t="s">
        <v>1565</v>
      </c>
      <c r="PEW114" t="s">
        <v>1565</v>
      </c>
      <c r="PEX114" t="s">
        <v>1565</v>
      </c>
      <c r="PEY114" t="s">
        <v>1565</v>
      </c>
      <c r="PEZ114" t="s">
        <v>1565</v>
      </c>
      <c r="PFA114" t="s">
        <v>1565</v>
      </c>
      <c r="PFB114" t="s">
        <v>1565</v>
      </c>
      <c r="PFC114" t="s">
        <v>1565</v>
      </c>
      <c r="PFD114" t="s">
        <v>1565</v>
      </c>
      <c r="PFE114" t="s">
        <v>1565</v>
      </c>
      <c r="PFF114" t="s">
        <v>1565</v>
      </c>
      <c r="PFG114" t="s">
        <v>1565</v>
      </c>
      <c r="PFH114" t="s">
        <v>1565</v>
      </c>
      <c r="PFI114" t="s">
        <v>1565</v>
      </c>
      <c r="PFJ114" t="s">
        <v>1565</v>
      </c>
      <c r="PFK114" t="s">
        <v>1565</v>
      </c>
      <c r="PFL114" t="s">
        <v>1565</v>
      </c>
      <c r="PFM114" t="s">
        <v>1565</v>
      </c>
      <c r="PFN114" t="s">
        <v>1565</v>
      </c>
      <c r="PFO114" t="s">
        <v>1565</v>
      </c>
      <c r="PFP114" t="s">
        <v>1565</v>
      </c>
      <c r="PFQ114" t="s">
        <v>1565</v>
      </c>
      <c r="PFR114" t="s">
        <v>1565</v>
      </c>
      <c r="PFS114" t="s">
        <v>1565</v>
      </c>
      <c r="PFT114" t="s">
        <v>1565</v>
      </c>
      <c r="PFU114" t="s">
        <v>1565</v>
      </c>
      <c r="PFV114" t="s">
        <v>1565</v>
      </c>
      <c r="PFW114" t="s">
        <v>1565</v>
      </c>
      <c r="PFX114" t="s">
        <v>1565</v>
      </c>
      <c r="PFY114" t="s">
        <v>1565</v>
      </c>
      <c r="PFZ114" t="s">
        <v>1565</v>
      </c>
      <c r="PGA114" t="s">
        <v>1565</v>
      </c>
      <c r="PGB114" t="s">
        <v>1565</v>
      </c>
      <c r="PGC114" t="s">
        <v>1565</v>
      </c>
      <c r="PGD114" t="s">
        <v>1565</v>
      </c>
      <c r="PGE114" t="s">
        <v>1565</v>
      </c>
      <c r="PGF114" t="s">
        <v>1565</v>
      </c>
      <c r="PGG114" t="s">
        <v>1565</v>
      </c>
      <c r="PGH114" t="s">
        <v>1565</v>
      </c>
      <c r="PGI114" t="s">
        <v>1565</v>
      </c>
      <c r="PGJ114" t="s">
        <v>1565</v>
      </c>
      <c r="PGK114" t="s">
        <v>1565</v>
      </c>
      <c r="PGL114" t="s">
        <v>1565</v>
      </c>
      <c r="PGM114" t="s">
        <v>1565</v>
      </c>
      <c r="PGN114" t="s">
        <v>1565</v>
      </c>
      <c r="PGO114" t="s">
        <v>1565</v>
      </c>
      <c r="PGP114" t="s">
        <v>1565</v>
      </c>
      <c r="PGQ114" t="s">
        <v>1565</v>
      </c>
      <c r="PGR114" t="s">
        <v>1565</v>
      </c>
      <c r="PGS114" t="s">
        <v>1565</v>
      </c>
      <c r="PGT114" t="s">
        <v>1565</v>
      </c>
      <c r="PGU114" t="s">
        <v>1565</v>
      </c>
      <c r="PGV114" t="s">
        <v>1565</v>
      </c>
      <c r="PGW114" t="s">
        <v>1565</v>
      </c>
      <c r="PGX114" t="s">
        <v>1565</v>
      </c>
      <c r="PGY114" t="s">
        <v>1565</v>
      </c>
      <c r="PGZ114" t="s">
        <v>1565</v>
      </c>
      <c r="PHA114" t="s">
        <v>1565</v>
      </c>
      <c r="PHB114" t="s">
        <v>1565</v>
      </c>
      <c r="PHC114" t="s">
        <v>1565</v>
      </c>
      <c r="PHD114" t="s">
        <v>1565</v>
      </c>
      <c r="PHE114" t="s">
        <v>1565</v>
      </c>
      <c r="PHF114" t="s">
        <v>1565</v>
      </c>
      <c r="PHG114" t="s">
        <v>1565</v>
      </c>
      <c r="PHH114" t="s">
        <v>1565</v>
      </c>
      <c r="PHI114" t="s">
        <v>1565</v>
      </c>
      <c r="PHJ114" t="s">
        <v>1565</v>
      </c>
      <c r="PHK114" t="s">
        <v>1565</v>
      </c>
      <c r="PHL114" t="s">
        <v>1565</v>
      </c>
      <c r="PHM114" t="s">
        <v>1565</v>
      </c>
      <c r="PHN114" t="s">
        <v>1565</v>
      </c>
      <c r="PHO114" t="s">
        <v>1565</v>
      </c>
      <c r="PHP114" t="s">
        <v>1565</v>
      </c>
      <c r="PHQ114" t="s">
        <v>1565</v>
      </c>
      <c r="PHR114" t="s">
        <v>1565</v>
      </c>
      <c r="PHS114" t="s">
        <v>1565</v>
      </c>
      <c r="PHT114" t="s">
        <v>1565</v>
      </c>
      <c r="PHU114" t="s">
        <v>1565</v>
      </c>
      <c r="PHV114" t="s">
        <v>1565</v>
      </c>
      <c r="PHW114" t="s">
        <v>1565</v>
      </c>
      <c r="PHX114" t="s">
        <v>1565</v>
      </c>
      <c r="PHY114" t="s">
        <v>1565</v>
      </c>
      <c r="PHZ114" t="s">
        <v>1565</v>
      </c>
      <c r="PIA114" t="s">
        <v>1565</v>
      </c>
      <c r="PIB114" t="s">
        <v>1565</v>
      </c>
      <c r="PIC114" t="s">
        <v>1565</v>
      </c>
      <c r="PID114" t="s">
        <v>1565</v>
      </c>
      <c r="PIE114" t="s">
        <v>1565</v>
      </c>
      <c r="PIF114" t="s">
        <v>1565</v>
      </c>
      <c r="PIG114" t="s">
        <v>1565</v>
      </c>
      <c r="PIH114" t="s">
        <v>1565</v>
      </c>
      <c r="PII114" t="s">
        <v>1565</v>
      </c>
      <c r="PIJ114" t="s">
        <v>1565</v>
      </c>
      <c r="PIK114" t="s">
        <v>1565</v>
      </c>
      <c r="PIL114" t="s">
        <v>1565</v>
      </c>
      <c r="PIM114" t="s">
        <v>1565</v>
      </c>
      <c r="PIN114" t="s">
        <v>1565</v>
      </c>
      <c r="PIO114" t="s">
        <v>1565</v>
      </c>
      <c r="PIP114" t="s">
        <v>1565</v>
      </c>
      <c r="PIQ114" t="s">
        <v>1565</v>
      </c>
      <c r="PIR114" t="s">
        <v>1565</v>
      </c>
      <c r="PIS114" t="s">
        <v>1565</v>
      </c>
      <c r="PIT114" t="s">
        <v>1565</v>
      </c>
      <c r="PIU114" t="s">
        <v>1565</v>
      </c>
      <c r="PIV114" t="s">
        <v>1565</v>
      </c>
      <c r="PIW114" t="s">
        <v>1565</v>
      </c>
      <c r="PIX114" t="s">
        <v>1565</v>
      </c>
      <c r="PIY114" t="s">
        <v>1565</v>
      </c>
      <c r="PIZ114" t="s">
        <v>1565</v>
      </c>
      <c r="PJA114" t="s">
        <v>1565</v>
      </c>
      <c r="PJB114" t="s">
        <v>1565</v>
      </c>
      <c r="PJC114" t="s">
        <v>1565</v>
      </c>
      <c r="PJD114" t="s">
        <v>1565</v>
      </c>
      <c r="PJE114" t="s">
        <v>1565</v>
      </c>
      <c r="PJF114" t="s">
        <v>1565</v>
      </c>
      <c r="PJG114" t="s">
        <v>1565</v>
      </c>
      <c r="PJH114" t="s">
        <v>1565</v>
      </c>
      <c r="PJI114" t="s">
        <v>1565</v>
      </c>
      <c r="PJJ114" t="s">
        <v>1565</v>
      </c>
      <c r="PJK114" t="s">
        <v>1565</v>
      </c>
      <c r="PJL114" t="s">
        <v>1565</v>
      </c>
      <c r="PJM114" t="s">
        <v>1565</v>
      </c>
      <c r="PJN114" t="s">
        <v>1565</v>
      </c>
      <c r="PJO114" t="s">
        <v>1565</v>
      </c>
      <c r="PJP114" t="s">
        <v>1565</v>
      </c>
      <c r="PJQ114" t="s">
        <v>1565</v>
      </c>
      <c r="PJR114" t="s">
        <v>1565</v>
      </c>
      <c r="PJS114" t="s">
        <v>1565</v>
      </c>
      <c r="PJT114" t="s">
        <v>1565</v>
      </c>
      <c r="PJU114" t="s">
        <v>1565</v>
      </c>
      <c r="PJV114" t="s">
        <v>1565</v>
      </c>
      <c r="PJW114" t="s">
        <v>1565</v>
      </c>
      <c r="PJX114" t="s">
        <v>1565</v>
      </c>
      <c r="PJY114" t="s">
        <v>1565</v>
      </c>
      <c r="PJZ114" t="s">
        <v>1565</v>
      </c>
      <c r="PKA114" t="s">
        <v>1565</v>
      </c>
      <c r="PKB114" t="s">
        <v>1565</v>
      </c>
      <c r="PKC114" t="s">
        <v>1565</v>
      </c>
      <c r="PKD114" t="s">
        <v>1565</v>
      </c>
      <c r="PKE114" t="s">
        <v>1565</v>
      </c>
      <c r="PKF114" t="s">
        <v>1565</v>
      </c>
      <c r="PKG114" t="s">
        <v>1565</v>
      </c>
      <c r="PKH114" t="s">
        <v>1565</v>
      </c>
      <c r="PKI114" t="s">
        <v>1565</v>
      </c>
      <c r="PKJ114" t="s">
        <v>1565</v>
      </c>
      <c r="PKK114" t="s">
        <v>1565</v>
      </c>
      <c r="PKL114" t="s">
        <v>1565</v>
      </c>
      <c r="PKM114" t="s">
        <v>1565</v>
      </c>
      <c r="PKN114" t="s">
        <v>1565</v>
      </c>
      <c r="PKO114" t="s">
        <v>1565</v>
      </c>
      <c r="PKP114" t="s">
        <v>1565</v>
      </c>
      <c r="PKQ114" t="s">
        <v>1565</v>
      </c>
      <c r="PKR114" t="s">
        <v>1565</v>
      </c>
      <c r="PKS114" t="s">
        <v>1565</v>
      </c>
      <c r="PKT114" t="s">
        <v>1565</v>
      </c>
      <c r="PKU114" t="s">
        <v>1565</v>
      </c>
      <c r="PKV114" t="s">
        <v>1565</v>
      </c>
      <c r="PKW114" t="s">
        <v>1565</v>
      </c>
      <c r="PKX114" t="s">
        <v>1565</v>
      </c>
      <c r="PKY114" t="s">
        <v>1565</v>
      </c>
      <c r="PKZ114" t="s">
        <v>1565</v>
      </c>
      <c r="PLA114" t="s">
        <v>1565</v>
      </c>
      <c r="PLB114" t="s">
        <v>1565</v>
      </c>
      <c r="PLC114" t="s">
        <v>1565</v>
      </c>
      <c r="PLD114" t="s">
        <v>1565</v>
      </c>
      <c r="PLE114" t="s">
        <v>1565</v>
      </c>
      <c r="PLF114" t="s">
        <v>1565</v>
      </c>
      <c r="PLG114" t="s">
        <v>1565</v>
      </c>
      <c r="PLH114" t="s">
        <v>1565</v>
      </c>
      <c r="PLI114" t="s">
        <v>1565</v>
      </c>
      <c r="PLJ114" t="s">
        <v>1565</v>
      </c>
      <c r="PLK114" t="s">
        <v>1565</v>
      </c>
      <c r="PLL114" t="s">
        <v>1565</v>
      </c>
      <c r="PLM114" t="s">
        <v>1565</v>
      </c>
      <c r="PLN114" t="s">
        <v>1565</v>
      </c>
      <c r="PLO114" t="s">
        <v>1565</v>
      </c>
      <c r="PLP114" t="s">
        <v>1565</v>
      </c>
      <c r="PLQ114" t="s">
        <v>1565</v>
      </c>
      <c r="PLR114" t="s">
        <v>1565</v>
      </c>
      <c r="PLS114" t="s">
        <v>1565</v>
      </c>
      <c r="PLT114" t="s">
        <v>1565</v>
      </c>
      <c r="PLU114" t="s">
        <v>1565</v>
      </c>
      <c r="PLV114" t="s">
        <v>1565</v>
      </c>
      <c r="PLW114" t="s">
        <v>1565</v>
      </c>
      <c r="PLX114" t="s">
        <v>1565</v>
      </c>
      <c r="PLY114" t="s">
        <v>1565</v>
      </c>
      <c r="PLZ114" t="s">
        <v>1565</v>
      </c>
      <c r="PMA114" t="s">
        <v>1565</v>
      </c>
      <c r="PMB114" t="s">
        <v>1565</v>
      </c>
      <c r="PMC114" t="s">
        <v>1565</v>
      </c>
      <c r="PMD114" t="s">
        <v>1565</v>
      </c>
      <c r="PME114" t="s">
        <v>1565</v>
      </c>
      <c r="PMF114" t="s">
        <v>1565</v>
      </c>
      <c r="PMG114" t="s">
        <v>1565</v>
      </c>
      <c r="PMH114" t="s">
        <v>1565</v>
      </c>
      <c r="PMI114" t="s">
        <v>1565</v>
      </c>
      <c r="PMJ114" t="s">
        <v>1565</v>
      </c>
      <c r="PMK114" t="s">
        <v>1565</v>
      </c>
      <c r="PML114" t="s">
        <v>1565</v>
      </c>
      <c r="PMM114" t="s">
        <v>1565</v>
      </c>
      <c r="PMN114" t="s">
        <v>1565</v>
      </c>
      <c r="PMO114" t="s">
        <v>1565</v>
      </c>
      <c r="PMP114" t="s">
        <v>1565</v>
      </c>
      <c r="PMQ114" t="s">
        <v>1565</v>
      </c>
      <c r="PMR114" t="s">
        <v>1565</v>
      </c>
      <c r="PMS114" t="s">
        <v>1565</v>
      </c>
      <c r="PMT114" t="s">
        <v>1565</v>
      </c>
      <c r="PMU114" t="s">
        <v>1565</v>
      </c>
      <c r="PMV114" t="s">
        <v>1565</v>
      </c>
      <c r="PMW114" t="s">
        <v>1565</v>
      </c>
      <c r="PMX114" t="s">
        <v>1565</v>
      </c>
      <c r="PMY114" t="s">
        <v>1565</v>
      </c>
      <c r="PMZ114" t="s">
        <v>1565</v>
      </c>
      <c r="PNA114" t="s">
        <v>1565</v>
      </c>
      <c r="PNB114" t="s">
        <v>1565</v>
      </c>
      <c r="PNC114" t="s">
        <v>1565</v>
      </c>
      <c r="PND114" t="s">
        <v>1565</v>
      </c>
      <c r="PNE114" t="s">
        <v>1565</v>
      </c>
      <c r="PNF114" t="s">
        <v>1565</v>
      </c>
      <c r="PNG114" t="s">
        <v>1565</v>
      </c>
      <c r="PNH114" t="s">
        <v>1565</v>
      </c>
      <c r="PNI114" t="s">
        <v>1565</v>
      </c>
      <c r="PNJ114" t="s">
        <v>1565</v>
      </c>
      <c r="PNK114" t="s">
        <v>1565</v>
      </c>
      <c r="PNL114" t="s">
        <v>1565</v>
      </c>
      <c r="PNM114" t="s">
        <v>1565</v>
      </c>
      <c r="PNN114" t="s">
        <v>1565</v>
      </c>
      <c r="PNO114" t="s">
        <v>1565</v>
      </c>
      <c r="PNP114" t="s">
        <v>1565</v>
      </c>
      <c r="PNQ114" t="s">
        <v>1565</v>
      </c>
      <c r="PNR114" t="s">
        <v>1565</v>
      </c>
      <c r="PNS114" t="s">
        <v>1565</v>
      </c>
      <c r="PNT114" t="s">
        <v>1565</v>
      </c>
      <c r="PNU114" t="s">
        <v>1565</v>
      </c>
      <c r="PNV114" t="s">
        <v>1565</v>
      </c>
      <c r="PNW114" t="s">
        <v>1565</v>
      </c>
      <c r="PNX114" t="s">
        <v>1565</v>
      </c>
      <c r="PNY114" t="s">
        <v>1565</v>
      </c>
      <c r="PNZ114" t="s">
        <v>1565</v>
      </c>
      <c r="POA114" t="s">
        <v>1565</v>
      </c>
      <c r="POB114" t="s">
        <v>1565</v>
      </c>
      <c r="POC114" t="s">
        <v>1565</v>
      </c>
      <c r="POD114" t="s">
        <v>1565</v>
      </c>
      <c r="POE114" t="s">
        <v>1565</v>
      </c>
      <c r="POF114" t="s">
        <v>1565</v>
      </c>
      <c r="POG114" t="s">
        <v>1565</v>
      </c>
      <c r="POH114" t="s">
        <v>1565</v>
      </c>
      <c r="POI114" t="s">
        <v>1565</v>
      </c>
      <c r="POJ114" t="s">
        <v>1565</v>
      </c>
      <c r="POK114" t="s">
        <v>1565</v>
      </c>
      <c r="POL114" t="s">
        <v>1565</v>
      </c>
      <c r="POM114" t="s">
        <v>1565</v>
      </c>
      <c r="PON114" t="s">
        <v>1565</v>
      </c>
      <c r="POO114" t="s">
        <v>1565</v>
      </c>
      <c r="POP114" t="s">
        <v>1565</v>
      </c>
      <c r="POQ114" t="s">
        <v>1565</v>
      </c>
      <c r="POR114" t="s">
        <v>1565</v>
      </c>
      <c r="POS114" t="s">
        <v>1565</v>
      </c>
      <c r="POT114" t="s">
        <v>1565</v>
      </c>
      <c r="POU114" t="s">
        <v>1565</v>
      </c>
      <c r="POV114" t="s">
        <v>1565</v>
      </c>
      <c r="POW114" t="s">
        <v>1565</v>
      </c>
      <c r="POX114" t="s">
        <v>1565</v>
      </c>
      <c r="POY114" t="s">
        <v>1565</v>
      </c>
      <c r="POZ114" t="s">
        <v>1565</v>
      </c>
      <c r="PPA114" t="s">
        <v>1565</v>
      </c>
      <c r="PPB114" t="s">
        <v>1565</v>
      </c>
      <c r="PPC114" t="s">
        <v>1565</v>
      </c>
      <c r="PPD114" t="s">
        <v>1565</v>
      </c>
      <c r="PPE114" t="s">
        <v>1565</v>
      </c>
      <c r="PPF114" t="s">
        <v>1565</v>
      </c>
      <c r="PPG114" t="s">
        <v>1565</v>
      </c>
      <c r="PPH114" t="s">
        <v>1565</v>
      </c>
      <c r="PPI114" t="s">
        <v>1565</v>
      </c>
      <c r="PPJ114" t="s">
        <v>1565</v>
      </c>
      <c r="PPK114" t="s">
        <v>1565</v>
      </c>
      <c r="PPL114" t="s">
        <v>1565</v>
      </c>
      <c r="PPM114" t="s">
        <v>1565</v>
      </c>
      <c r="PPN114" t="s">
        <v>1565</v>
      </c>
      <c r="PPO114" t="s">
        <v>1565</v>
      </c>
      <c r="PPP114" t="s">
        <v>1565</v>
      </c>
      <c r="PPQ114" t="s">
        <v>1565</v>
      </c>
      <c r="PPR114" t="s">
        <v>1565</v>
      </c>
      <c r="PPS114" t="s">
        <v>1565</v>
      </c>
      <c r="PPT114" t="s">
        <v>1565</v>
      </c>
      <c r="PPU114" t="s">
        <v>1565</v>
      </c>
      <c r="PPV114" t="s">
        <v>1565</v>
      </c>
      <c r="PPW114" t="s">
        <v>1565</v>
      </c>
      <c r="PPX114" t="s">
        <v>1565</v>
      </c>
      <c r="PPY114" t="s">
        <v>1565</v>
      </c>
      <c r="PPZ114" t="s">
        <v>1565</v>
      </c>
      <c r="PQA114" t="s">
        <v>1565</v>
      </c>
      <c r="PQB114" t="s">
        <v>1565</v>
      </c>
      <c r="PQC114" t="s">
        <v>1565</v>
      </c>
      <c r="PQD114" t="s">
        <v>1565</v>
      </c>
      <c r="PQE114" t="s">
        <v>1565</v>
      </c>
      <c r="PQF114" t="s">
        <v>1565</v>
      </c>
      <c r="PQG114" t="s">
        <v>1565</v>
      </c>
      <c r="PQH114" t="s">
        <v>1565</v>
      </c>
      <c r="PQI114" t="s">
        <v>1565</v>
      </c>
      <c r="PQJ114" t="s">
        <v>1565</v>
      </c>
      <c r="PQK114" t="s">
        <v>1565</v>
      </c>
      <c r="PQL114" t="s">
        <v>1565</v>
      </c>
      <c r="PQM114" t="s">
        <v>1565</v>
      </c>
      <c r="PQN114" t="s">
        <v>1565</v>
      </c>
      <c r="PQO114" t="s">
        <v>1565</v>
      </c>
      <c r="PQP114" t="s">
        <v>1565</v>
      </c>
      <c r="PQQ114" t="s">
        <v>1565</v>
      </c>
      <c r="PQR114" t="s">
        <v>1565</v>
      </c>
      <c r="PQS114" t="s">
        <v>1565</v>
      </c>
      <c r="PQT114" t="s">
        <v>1565</v>
      </c>
      <c r="PQU114" t="s">
        <v>1565</v>
      </c>
      <c r="PQV114" t="s">
        <v>1565</v>
      </c>
      <c r="PQW114" t="s">
        <v>1565</v>
      </c>
      <c r="PQX114" t="s">
        <v>1565</v>
      </c>
      <c r="PQY114" t="s">
        <v>1565</v>
      </c>
      <c r="PQZ114" t="s">
        <v>1565</v>
      </c>
      <c r="PRA114" t="s">
        <v>1565</v>
      </c>
      <c r="PRB114" t="s">
        <v>1565</v>
      </c>
      <c r="PRC114" t="s">
        <v>1565</v>
      </c>
      <c r="PRD114" t="s">
        <v>1565</v>
      </c>
      <c r="PRE114" t="s">
        <v>1565</v>
      </c>
      <c r="PRF114" t="s">
        <v>1565</v>
      </c>
      <c r="PRG114" t="s">
        <v>1565</v>
      </c>
      <c r="PRH114" t="s">
        <v>1565</v>
      </c>
      <c r="PRI114" t="s">
        <v>1565</v>
      </c>
      <c r="PRJ114" t="s">
        <v>1565</v>
      </c>
      <c r="PRK114" t="s">
        <v>1565</v>
      </c>
      <c r="PRL114" t="s">
        <v>1565</v>
      </c>
      <c r="PRM114" t="s">
        <v>1565</v>
      </c>
      <c r="PRN114" t="s">
        <v>1565</v>
      </c>
      <c r="PRO114" t="s">
        <v>1565</v>
      </c>
      <c r="PRP114" t="s">
        <v>1565</v>
      </c>
      <c r="PRQ114" t="s">
        <v>1565</v>
      </c>
      <c r="PRR114" t="s">
        <v>1565</v>
      </c>
      <c r="PRS114" t="s">
        <v>1565</v>
      </c>
      <c r="PRT114" t="s">
        <v>1565</v>
      </c>
      <c r="PRU114" t="s">
        <v>1565</v>
      </c>
      <c r="PRV114" t="s">
        <v>1565</v>
      </c>
      <c r="PRW114" t="s">
        <v>1565</v>
      </c>
      <c r="PRX114" t="s">
        <v>1565</v>
      </c>
      <c r="PRY114" t="s">
        <v>1565</v>
      </c>
      <c r="PRZ114" t="s">
        <v>1565</v>
      </c>
      <c r="PSA114" t="s">
        <v>1565</v>
      </c>
      <c r="PSB114" t="s">
        <v>1565</v>
      </c>
      <c r="PSC114" t="s">
        <v>1565</v>
      </c>
      <c r="PSD114" t="s">
        <v>1565</v>
      </c>
      <c r="PSE114" t="s">
        <v>1565</v>
      </c>
      <c r="PSF114" t="s">
        <v>1565</v>
      </c>
      <c r="PSG114" t="s">
        <v>1565</v>
      </c>
      <c r="PSH114" t="s">
        <v>1565</v>
      </c>
      <c r="PSI114" t="s">
        <v>1565</v>
      </c>
      <c r="PSJ114" t="s">
        <v>1565</v>
      </c>
      <c r="PSK114" t="s">
        <v>1565</v>
      </c>
      <c r="PSL114" t="s">
        <v>1565</v>
      </c>
      <c r="PSM114" t="s">
        <v>1565</v>
      </c>
      <c r="PSN114" t="s">
        <v>1565</v>
      </c>
      <c r="PSO114" t="s">
        <v>1565</v>
      </c>
      <c r="PSP114" t="s">
        <v>1565</v>
      </c>
      <c r="PSQ114" t="s">
        <v>1565</v>
      </c>
      <c r="PSR114" t="s">
        <v>1565</v>
      </c>
      <c r="PSS114" t="s">
        <v>1565</v>
      </c>
      <c r="PST114" t="s">
        <v>1565</v>
      </c>
      <c r="PSU114" t="s">
        <v>1565</v>
      </c>
      <c r="PSV114" t="s">
        <v>1565</v>
      </c>
      <c r="PSW114" t="s">
        <v>1565</v>
      </c>
      <c r="PSX114" t="s">
        <v>1565</v>
      </c>
      <c r="PSY114" t="s">
        <v>1565</v>
      </c>
      <c r="PSZ114" t="s">
        <v>1565</v>
      </c>
      <c r="PTA114" t="s">
        <v>1565</v>
      </c>
      <c r="PTB114" t="s">
        <v>1565</v>
      </c>
      <c r="PTC114" t="s">
        <v>1565</v>
      </c>
      <c r="PTD114" t="s">
        <v>1565</v>
      </c>
      <c r="PTE114" t="s">
        <v>1565</v>
      </c>
      <c r="PTF114" t="s">
        <v>1565</v>
      </c>
      <c r="PTG114" t="s">
        <v>1565</v>
      </c>
      <c r="PTH114" t="s">
        <v>1565</v>
      </c>
      <c r="PTI114" t="s">
        <v>1565</v>
      </c>
      <c r="PTJ114" t="s">
        <v>1565</v>
      </c>
      <c r="PTK114" t="s">
        <v>1565</v>
      </c>
      <c r="PTL114" t="s">
        <v>1565</v>
      </c>
      <c r="PTM114" t="s">
        <v>1565</v>
      </c>
      <c r="PTN114" t="s">
        <v>1565</v>
      </c>
      <c r="PTO114" t="s">
        <v>1565</v>
      </c>
      <c r="PTP114" t="s">
        <v>1565</v>
      </c>
      <c r="PTQ114" t="s">
        <v>1565</v>
      </c>
      <c r="PTR114" t="s">
        <v>1565</v>
      </c>
      <c r="PTS114" t="s">
        <v>1565</v>
      </c>
      <c r="PTT114" t="s">
        <v>1565</v>
      </c>
      <c r="PTU114" t="s">
        <v>1565</v>
      </c>
      <c r="PTV114" t="s">
        <v>1565</v>
      </c>
      <c r="PTW114" t="s">
        <v>1565</v>
      </c>
      <c r="PTX114" t="s">
        <v>1565</v>
      </c>
      <c r="PTY114" t="s">
        <v>1565</v>
      </c>
      <c r="PTZ114" t="s">
        <v>1565</v>
      </c>
      <c r="PUA114" t="s">
        <v>1565</v>
      </c>
      <c r="PUB114" t="s">
        <v>1565</v>
      </c>
      <c r="PUC114" t="s">
        <v>1565</v>
      </c>
      <c r="PUD114" t="s">
        <v>1565</v>
      </c>
      <c r="PUE114" t="s">
        <v>1565</v>
      </c>
      <c r="PUF114" t="s">
        <v>1565</v>
      </c>
      <c r="PUG114" t="s">
        <v>1565</v>
      </c>
      <c r="PUH114" t="s">
        <v>1565</v>
      </c>
      <c r="PUI114" t="s">
        <v>1565</v>
      </c>
      <c r="PUJ114" t="s">
        <v>1565</v>
      </c>
      <c r="PUK114" t="s">
        <v>1565</v>
      </c>
      <c r="PUL114" t="s">
        <v>1565</v>
      </c>
      <c r="PUM114" t="s">
        <v>1565</v>
      </c>
      <c r="PUN114" t="s">
        <v>1565</v>
      </c>
      <c r="PUO114" t="s">
        <v>1565</v>
      </c>
      <c r="PUP114" t="s">
        <v>1565</v>
      </c>
      <c r="PUQ114" t="s">
        <v>1565</v>
      </c>
      <c r="PUR114" t="s">
        <v>1565</v>
      </c>
      <c r="PUS114" t="s">
        <v>1565</v>
      </c>
      <c r="PUT114" t="s">
        <v>1565</v>
      </c>
      <c r="PUU114" t="s">
        <v>1565</v>
      </c>
      <c r="PUV114" t="s">
        <v>1565</v>
      </c>
      <c r="PUW114" t="s">
        <v>1565</v>
      </c>
      <c r="PUX114" t="s">
        <v>1565</v>
      </c>
      <c r="PUY114" t="s">
        <v>1565</v>
      </c>
      <c r="PUZ114" t="s">
        <v>1565</v>
      </c>
      <c r="PVA114" t="s">
        <v>1565</v>
      </c>
      <c r="PVB114" t="s">
        <v>1565</v>
      </c>
      <c r="PVC114" t="s">
        <v>1565</v>
      </c>
      <c r="PVD114" t="s">
        <v>1565</v>
      </c>
      <c r="PVE114" t="s">
        <v>1565</v>
      </c>
      <c r="PVF114" t="s">
        <v>1565</v>
      </c>
      <c r="PVG114" t="s">
        <v>1565</v>
      </c>
      <c r="PVH114" t="s">
        <v>1565</v>
      </c>
      <c r="PVI114" t="s">
        <v>1565</v>
      </c>
      <c r="PVJ114" t="s">
        <v>1565</v>
      </c>
      <c r="PVK114" t="s">
        <v>1565</v>
      </c>
      <c r="PVL114" t="s">
        <v>1565</v>
      </c>
      <c r="PVM114" t="s">
        <v>1565</v>
      </c>
      <c r="PVN114" t="s">
        <v>1565</v>
      </c>
      <c r="PVO114" t="s">
        <v>1565</v>
      </c>
      <c r="PVP114" t="s">
        <v>1565</v>
      </c>
      <c r="PVQ114" t="s">
        <v>1565</v>
      </c>
      <c r="PVR114" t="s">
        <v>1565</v>
      </c>
      <c r="PVS114" t="s">
        <v>1565</v>
      </c>
      <c r="PVT114" t="s">
        <v>1565</v>
      </c>
      <c r="PVU114" t="s">
        <v>1565</v>
      </c>
      <c r="PVV114" t="s">
        <v>1565</v>
      </c>
      <c r="PVW114" t="s">
        <v>1565</v>
      </c>
      <c r="PVX114" t="s">
        <v>1565</v>
      </c>
      <c r="PVY114" t="s">
        <v>1565</v>
      </c>
      <c r="PVZ114" t="s">
        <v>1565</v>
      </c>
      <c r="PWA114" t="s">
        <v>1565</v>
      </c>
      <c r="PWB114" t="s">
        <v>1565</v>
      </c>
      <c r="PWC114" t="s">
        <v>1565</v>
      </c>
      <c r="PWD114" t="s">
        <v>1565</v>
      </c>
      <c r="PWE114" t="s">
        <v>1565</v>
      </c>
      <c r="PWF114" t="s">
        <v>1565</v>
      </c>
      <c r="PWG114" t="s">
        <v>1565</v>
      </c>
      <c r="PWH114" t="s">
        <v>1565</v>
      </c>
      <c r="PWI114" t="s">
        <v>1565</v>
      </c>
      <c r="PWJ114" t="s">
        <v>1565</v>
      </c>
      <c r="PWK114" t="s">
        <v>1565</v>
      </c>
      <c r="PWL114" t="s">
        <v>1565</v>
      </c>
      <c r="PWM114" t="s">
        <v>1565</v>
      </c>
      <c r="PWN114" t="s">
        <v>1565</v>
      </c>
      <c r="PWO114" t="s">
        <v>1565</v>
      </c>
      <c r="PWP114" t="s">
        <v>1565</v>
      </c>
      <c r="PWQ114" t="s">
        <v>1565</v>
      </c>
      <c r="PWR114" t="s">
        <v>1565</v>
      </c>
      <c r="PWS114" t="s">
        <v>1565</v>
      </c>
      <c r="PWT114" t="s">
        <v>1565</v>
      </c>
      <c r="PWU114" t="s">
        <v>1565</v>
      </c>
      <c r="PWV114" t="s">
        <v>1565</v>
      </c>
      <c r="PWW114" t="s">
        <v>1565</v>
      </c>
      <c r="PWX114" t="s">
        <v>1565</v>
      </c>
      <c r="PWY114" t="s">
        <v>1565</v>
      </c>
      <c r="PWZ114" t="s">
        <v>1565</v>
      </c>
      <c r="PXA114" t="s">
        <v>1565</v>
      </c>
      <c r="PXB114" t="s">
        <v>1565</v>
      </c>
      <c r="PXC114" t="s">
        <v>1565</v>
      </c>
      <c r="PXD114" t="s">
        <v>1565</v>
      </c>
      <c r="PXE114" t="s">
        <v>1565</v>
      </c>
      <c r="PXF114" t="s">
        <v>1565</v>
      </c>
      <c r="PXG114" t="s">
        <v>1565</v>
      </c>
      <c r="PXH114" t="s">
        <v>1565</v>
      </c>
      <c r="PXI114" t="s">
        <v>1565</v>
      </c>
      <c r="PXJ114" t="s">
        <v>1565</v>
      </c>
      <c r="PXK114" t="s">
        <v>1565</v>
      </c>
      <c r="PXL114" t="s">
        <v>1565</v>
      </c>
      <c r="PXM114" t="s">
        <v>1565</v>
      </c>
      <c r="PXN114" t="s">
        <v>1565</v>
      </c>
      <c r="PXO114" t="s">
        <v>1565</v>
      </c>
      <c r="PXP114" t="s">
        <v>1565</v>
      </c>
      <c r="PXQ114" t="s">
        <v>1565</v>
      </c>
      <c r="PXR114" t="s">
        <v>1565</v>
      </c>
      <c r="PXS114" t="s">
        <v>1565</v>
      </c>
      <c r="PXT114" t="s">
        <v>1565</v>
      </c>
      <c r="PXU114" t="s">
        <v>1565</v>
      </c>
      <c r="PXV114" t="s">
        <v>1565</v>
      </c>
      <c r="PXW114" t="s">
        <v>1565</v>
      </c>
      <c r="PXX114" t="s">
        <v>1565</v>
      </c>
      <c r="PXY114" t="s">
        <v>1565</v>
      </c>
      <c r="PXZ114" t="s">
        <v>1565</v>
      </c>
      <c r="PYA114" t="s">
        <v>1565</v>
      </c>
      <c r="PYB114" t="s">
        <v>1565</v>
      </c>
      <c r="PYC114" t="s">
        <v>1565</v>
      </c>
      <c r="PYD114" t="s">
        <v>1565</v>
      </c>
      <c r="PYE114" t="s">
        <v>1565</v>
      </c>
      <c r="PYF114" t="s">
        <v>1565</v>
      </c>
      <c r="PYG114" t="s">
        <v>1565</v>
      </c>
      <c r="PYH114" t="s">
        <v>1565</v>
      </c>
      <c r="PYI114" t="s">
        <v>1565</v>
      </c>
      <c r="PYJ114" t="s">
        <v>1565</v>
      </c>
      <c r="PYK114" t="s">
        <v>1565</v>
      </c>
      <c r="PYL114" t="s">
        <v>1565</v>
      </c>
      <c r="PYM114" t="s">
        <v>1565</v>
      </c>
      <c r="PYN114" t="s">
        <v>1565</v>
      </c>
      <c r="PYO114" t="s">
        <v>1565</v>
      </c>
      <c r="PYP114" t="s">
        <v>1565</v>
      </c>
      <c r="PYQ114" t="s">
        <v>1565</v>
      </c>
      <c r="PYR114" t="s">
        <v>1565</v>
      </c>
      <c r="PYS114" t="s">
        <v>1565</v>
      </c>
      <c r="PYT114" t="s">
        <v>1565</v>
      </c>
      <c r="PYU114" t="s">
        <v>1565</v>
      </c>
      <c r="PYV114" t="s">
        <v>1565</v>
      </c>
      <c r="PYW114" t="s">
        <v>1565</v>
      </c>
      <c r="PYX114" t="s">
        <v>1565</v>
      </c>
      <c r="PYY114" t="s">
        <v>1565</v>
      </c>
      <c r="PYZ114" t="s">
        <v>1565</v>
      </c>
      <c r="PZA114" t="s">
        <v>1565</v>
      </c>
      <c r="PZB114" t="s">
        <v>1565</v>
      </c>
      <c r="PZC114" t="s">
        <v>1565</v>
      </c>
      <c r="PZD114" t="s">
        <v>1565</v>
      </c>
      <c r="PZE114" t="s">
        <v>1565</v>
      </c>
      <c r="PZF114" t="s">
        <v>1565</v>
      </c>
      <c r="PZG114" t="s">
        <v>1565</v>
      </c>
      <c r="PZH114" t="s">
        <v>1565</v>
      </c>
      <c r="PZI114" t="s">
        <v>1565</v>
      </c>
      <c r="PZJ114" t="s">
        <v>1565</v>
      </c>
      <c r="PZK114" t="s">
        <v>1565</v>
      </c>
      <c r="PZL114" t="s">
        <v>1565</v>
      </c>
      <c r="PZM114" t="s">
        <v>1565</v>
      </c>
      <c r="PZN114" t="s">
        <v>1565</v>
      </c>
      <c r="PZO114" t="s">
        <v>1565</v>
      </c>
      <c r="PZP114" t="s">
        <v>1565</v>
      </c>
      <c r="PZQ114" t="s">
        <v>1565</v>
      </c>
      <c r="PZR114" t="s">
        <v>1565</v>
      </c>
      <c r="PZS114" t="s">
        <v>1565</v>
      </c>
      <c r="PZT114" t="s">
        <v>1565</v>
      </c>
      <c r="PZU114" t="s">
        <v>1565</v>
      </c>
      <c r="PZV114" t="s">
        <v>1565</v>
      </c>
      <c r="PZW114" t="s">
        <v>1565</v>
      </c>
      <c r="PZX114" t="s">
        <v>1565</v>
      </c>
      <c r="PZY114" t="s">
        <v>1565</v>
      </c>
      <c r="PZZ114" t="s">
        <v>1565</v>
      </c>
      <c r="QAA114" t="s">
        <v>1565</v>
      </c>
      <c r="QAB114" t="s">
        <v>1565</v>
      </c>
      <c r="QAC114" t="s">
        <v>1565</v>
      </c>
      <c r="QAD114" t="s">
        <v>1565</v>
      </c>
      <c r="QAE114" t="s">
        <v>1565</v>
      </c>
      <c r="QAF114" t="s">
        <v>1565</v>
      </c>
      <c r="QAG114" t="s">
        <v>1565</v>
      </c>
      <c r="QAH114" t="s">
        <v>1565</v>
      </c>
      <c r="QAI114" t="s">
        <v>1565</v>
      </c>
      <c r="QAJ114" t="s">
        <v>1565</v>
      </c>
      <c r="QAK114" t="s">
        <v>1565</v>
      </c>
      <c r="QAL114" t="s">
        <v>1565</v>
      </c>
      <c r="QAM114" t="s">
        <v>1565</v>
      </c>
      <c r="QAN114" t="s">
        <v>1565</v>
      </c>
      <c r="QAO114" t="s">
        <v>1565</v>
      </c>
      <c r="QAP114" t="s">
        <v>1565</v>
      </c>
      <c r="QAQ114" t="s">
        <v>1565</v>
      </c>
      <c r="QAR114" t="s">
        <v>1565</v>
      </c>
      <c r="QAS114" t="s">
        <v>1565</v>
      </c>
      <c r="QAT114" t="s">
        <v>1565</v>
      </c>
      <c r="QAU114" t="s">
        <v>1565</v>
      </c>
      <c r="QAV114" t="s">
        <v>1565</v>
      </c>
      <c r="QAW114" t="s">
        <v>1565</v>
      </c>
      <c r="QAX114" t="s">
        <v>1565</v>
      </c>
      <c r="QAY114" t="s">
        <v>1565</v>
      </c>
      <c r="QAZ114" t="s">
        <v>1565</v>
      </c>
      <c r="QBA114" t="s">
        <v>1565</v>
      </c>
      <c r="QBB114" t="s">
        <v>1565</v>
      </c>
      <c r="QBC114" t="s">
        <v>1565</v>
      </c>
      <c r="QBD114" t="s">
        <v>1565</v>
      </c>
      <c r="QBE114" t="s">
        <v>1565</v>
      </c>
      <c r="QBF114" t="s">
        <v>1565</v>
      </c>
      <c r="QBG114" t="s">
        <v>1565</v>
      </c>
      <c r="QBH114" t="s">
        <v>1565</v>
      </c>
      <c r="QBI114" t="s">
        <v>1565</v>
      </c>
      <c r="QBJ114" t="s">
        <v>1565</v>
      </c>
      <c r="QBK114" t="s">
        <v>1565</v>
      </c>
      <c r="QBL114" t="s">
        <v>1565</v>
      </c>
      <c r="QBM114" t="s">
        <v>1565</v>
      </c>
      <c r="QBN114" t="s">
        <v>1565</v>
      </c>
      <c r="QBO114" t="s">
        <v>1565</v>
      </c>
      <c r="QBP114" t="s">
        <v>1565</v>
      </c>
      <c r="QBQ114" t="s">
        <v>1565</v>
      </c>
      <c r="QBR114" t="s">
        <v>1565</v>
      </c>
      <c r="QBS114" t="s">
        <v>1565</v>
      </c>
      <c r="QBT114" t="s">
        <v>1565</v>
      </c>
      <c r="QBU114" t="s">
        <v>1565</v>
      </c>
      <c r="QBV114" t="s">
        <v>1565</v>
      </c>
      <c r="QBW114" t="s">
        <v>1565</v>
      </c>
      <c r="QBX114" t="s">
        <v>1565</v>
      </c>
      <c r="QBY114" t="s">
        <v>1565</v>
      </c>
      <c r="QBZ114" t="s">
        <v>1565</v>
      </c>
      <c r="QCA114" t="s">
        <v>1565</v>
      </c>
      <c r="QCB114" t="s">
        <v>1565</v>
      </c>
      <c r="QCC114" t="s">
        <v>1565</v>
      </c>
      <c r="QCD114" t="s">
        <v>1565</v>
      </c>
      <c r="QCE114" t="s">
        <v>1565</v>
      </c>
      <c r="QCF114" t="s">
        <v>1565</v>
      </c>
      <c r="QCG114" t="s">
        <v>1565</v>
      </c>
      <c r="QCH114" t="s">
        <v>1565</v>
      </c>
      <c r="QCI114" t="s">
        <v>1565</v>
      </c>
      <c r="QCJ114" t="s">
        <v>1565</v>
      </c>
      <c r="QCK114" t="s">
        <v>1565</v>
      </c>
      <c r="QCL114" t="s">
        <v>1565</v>
      </c>
      <c r="QCM114" t="s">
        <v>1565</v>
      </c>
      <c r="QCN114" t="s">
        <v>1565</v>
      </c>
      <c r="QCO114" t="s">
        <v>1565</v>
      </c>
      <c r="QCP114" t="s">
        <v>1565</v>
      </c>
      <c r="QCQ114" t="s">
        <v>1565</v>
      </c>
      <c r="QCR114" t="s">
        <v>1565</v>
      </c>
      <c r="QCS114" t="s">
        <v>1565</v>
      </c>
      <c r="QCT114" t="s">
        <v>1565</v>
      </c>
      <c r="QCU114" t="s">
        <v>1565</v>
      </c>
      <c r="QCV114" t="s">
        <v>1565</v>
      </c>
      <c r="QCW114" t="s">
        <v>1565</v>
      </c>
      <c r="QCX114" t="s">
        <v>1565</v>
      </c>
      <c r="QCY114" t="s">
        <v>1565</v>
      </c>
      <c r="QCZ114" t="s">
        <v>1565</v>
      </c>
      <c r="QDA114" t="s">
        <v>1565</v>
      </c>
      <c r="QDB114" t="s">
        <v>1565</v>
      </c>
      <c r="QDC114" t="s">
        <v>1565</v>
      </c>
      <c r="QDD114" t="s">
        <v>1565</v>
      </c>
      <c r="QDE114" t="s">
        <v>1565</v>
      </c>
      <c r="QDF114" t="s">
        <v>1565</v>
      </c>
      <c r="QDG114" t="s">
        <v>1565</v>
      </c>
      <c r="QDH114" t="s">
        <v>1565</v>
      </c>
      <c r="QDI114" t="s">
        <v>1565</v>
      </c>
      <c r="QDJ114" t="s">
        <v>1565</v>
      </c>
      <c r="QDK114" t="s">
        <v>1565</v>
      </c>
      <c r="QDL114" t="s">
        <v>1565</v>
      </c>
      <c r="QDM114" t="s">
        <v>1565</v>
      </c>
      <c r="QDN114" t="s">
        <v>1565</v>
      </c>
      <c r="QDO114" t="s">
        <v>1565</v>
      </c>
      <c r="QDP114" t="s">
        <v>1565</v>
      </c>
      <c r="QDQ114" t="s">
        <v>1565</v>
      </c>
      <c r="QDR114" t="s">
        <v>1565</v>
      </c>
      <c r="QDS114" t="s">
        <v>1565</v>
      </c>
      <c r="QDT114" t="s">
        <v>1565</v>
      </c>
      <c r="QDU114" t="s">
        <v>1565</v>
      </c>
      <c r="QDV114" t="s">
        <v>1565</v>
      </c>
      <c r="QDW114" t="s">
        <v>1565</v>
      </c>
      <c r="QDX114" t="s">
        <v>1565</v>
      </c>
      <c r="QDY114" t="s">
        <v>1565</v>
      </c>
      <c r="QDZ114" t="s">
        <v>1565</v>
      </c>
      <c r="QEA114" t="s">
        <v>1565</v>
      </c>
      <c r="QEB114" t="s">
        <v>1565</v>
      </c>
      <c r="QEC114" t="s">
        <v>1565</v>
      </c>
      <c r="QED114" t="s">
        <v>1565</v>
      </c>
      <c r="QEE114" t="s">
        <v>1565</v>
      </c>
      <c r="QEF114" t="s">
        <v>1565</v>
      </c>
      <c r="QEG114" t="s">
        <v>1565</v>
      </c>
      <c r="QEH114" t="s">
        <v>1565</v>
      </c>
      <c r="QEI114" t="s">
        <v>1565</v>
      </c>
      <c r="QEJ114" t="s">
        <v>1565</v>
      </c>
      <c r="QEK114" t="s">
        <v>1565</v>
      </c>
      <c r="QEL114" t="s">
        <v>1565</v>
      </c>
      <c r="QEM114" t="s">
        <v>1565</v>
      </c>
      <c r="QEN114" t="s">
        <v>1565</v>
      </c>
      <c r="QEO114" t="s">
        <v>1565</v>
      </c>
      <c r="QEP114" t="s">
        <v>1565</v>
      </c>
      <c r="QEQ114" t="s">
        <v>1565</v>
      </c>
      <c r="QER114" t="s">
        <v>1565</v>
      </c>
      <c r="QES114" t="s">
        <v>1565</v>
      </c>
      <c r="QET114" t="s">
        <v>1565</v>
      </c>
      <c r="QEU114" t="s">
        <v>1565</v>
      </c>
      <c r="QEV114" t="s">
        <v>1565</v>
      </c>
      <c r="QEW114" t="s">
        <v>1565</v>
      </c>
      <c r="QEX114" t="s">
        <v>1565</v>
      </c>
      <c r="QEY114" t="s">
        <v>1565</v>
      </c>
      <c r="QEZ114" t="s">
        <v>1565</v>
      </c>
      <c r="QFA114" t="s">
        <v>1565</v>
      </c>
      <c r="QFB114" t="s">
        <v>1565</v>
      </c>
      <c r="QFC114" t="s">
        <v>1565</v>
      </c>
      <c r="QFD114" t="s">
        <v>1565</v>
      </c>
      <c r="QFE114" t="s">
        <v>1565</v>
      </c>
      <c r="QFF114" t="s">
        <v>1565</v>
      </c>
      <c r="QFG114" t="s">
        <v>1565</v>
      </c>
      <c r="QFH114" t="s">
        <v>1565</v>
      </c>
      <c r="QFI114" t="s">
        <v>1565</v>
      </c>
      <c r="QFJ114" t="s">
        <v>1565</v>
      </c>
      <c r="QFK114" t="s">
        <v>1565</v>
      </c>
      <c r="QFL114" t="s">
        <v>1565</v>
      </c>
      <c r="QFM114" t="s">
        <v>1565</v>
      </c>
      <c r="QFN114" t="s">
        <v>1565</v>
      </c>
      <c r="QFO114" t="s">
        <v>1565</v>
      </c>
      <c r="QFP114" t="s">
        <v>1565</v>
      </c>
      <c r="QFQ114" t="s">
        <v>1565</v>
      </c>
      <c r="QFR114" t="s">
        <v>1565</v>
      </c>
      <c r="QFS114" t="s">
        <v>1565</v>
      </c>
      <c r="QFT114" t="s">
        <v>1565</v>
      </c>
      <c r="QFU114" t="s">
        <v>1565</v>
      </c>
      <c r="QFV114" t="s">
        <v>1565</v>
      </c>
      <c r="QFW114" t="s">
        <v>1565</v>
      </c>
      <c r="QFX114" t="s">
        <v>1565</v>
      </c>
      <c r="QFY114" t="s">
        <v>1565</v>
      </c>
      <c r="QFZ114" t="s">
        <v>1565</v>
      </c>
      <c r="QGA114" t="s">
        <v>1565</v>
      </c>
      <c r="QGB114" t="s">
        <v>1565</v>
      </c>
      <c r="QGC114" t="s">
        <v>1565</v>
      </c>
      <c r="QGD114" t="s">
        <v>1565</v>
      </c>
      <c r="QGE114" t="s">
        <v>1565</v>
      </c>
      <c r="QGF114" t="s">
        <v>1565</v>
      </c>
      <c r="QGG114" t="s">
        <v>1565</v>
      </c>
      <c r="QGH114" t="s">
        <v>1565</v>
      </c>
      <c r="QGI114" t="s">
        <v>1565</v>
      </c>
      <c r="QGJ114" t="s">
        <v>1565</v>
      </c>
      <c r="QGK114" t="s">
        <v>1565</v>
      </c>
      <c r="QGL114" t="s">
        <v>1565</v>
      </c>
      <c r="QGM114" t="s">
        <v>1565</v>
      </c>
      <c r="QGN114" t="s">
        <v>1565</v>
      </c>
      <c r="QGO114" t="s">
        <v>1565</v>
      </c>
      <c r="QGP114" t="s">
        <v>1565</v>
      </c>
      <c r="QGQ114" t="s">
        <v>1565</v>
      </c>
      <c r="QGR114" t="s">
        <v>1565</v>
      </c>
      <c r="QGS114" t="s">
        <v>1565</v>
      </c>
      <c r="QGT114" t="s">
        <v>1565</v>
      </c>
      <c r="QGU114" t="s">
        <v>1565</v>
      </c>
      <c r="QGV114" t="s">
        <v>1565</v>
      </c>
      <c r="QGW114" t="s">
        <v>1565</v>
      </c>
      <c r="QGX114" t="s">
        <v>1565</v>
      </c>
      <c r="QGY114" t="s">
        <v>1565</v>
      </c>
      <c r="QGZ114" t="s">
        <v>1565</v>
      </c>
      <c r="QHA114" t="s">
        <v>1565</v>
      </c>
      <c r="QHB114" t="s">
        <v>1565</v>
      </c>
      <c r="QHC114" t="s">
        <v>1565</v>
      </c>
      <c r="QHD114" t="s">
        <v>1565</v>
      </c>
      <c r="QHE114" t="s">
        <v>1565</v>
      </c>
      <c r="QHF114" t="s">
        <v>1565</v>
      </c>
      <c r="QHG114" t="s">
        <v>1565</v>
      </c>
      <c r="QHH114" t="s">
        <v>1565</v>
      </c>
      <c r="QHI114" t="s">
        <v>1565</v>
      </c>
      <c r="QHJ114" t="s">
        <v>1565</v>
      </c>
      <c r="QHK114" t="s">
        <v>1565</v>
      </c>
      <c r="QHL114" t="s">
        <v>1565</v>
      </c>
      <c r="QHM114" t="s">
        <v>1565</v>
      </c>
      <c r="QHN114" t="s">
        <v>1565</v>
      </c>
      <c r="QHO114" t="s">
        <v>1565</v>
      </c>
      <c r="QHP114" t="s">
        <v>1565</v>
      </c>
      <c r="QHQ114" t="s">
        <v>1565</v>
      </c>
      <c r="QHR114" t="s">
        <v>1565</v>
      </c>
      <c r="QHS114" t="s">
        <v>1565</v>
      </c>
      <c r="QHT114" t="s">
        <v>1565</v>
      </c>
      <c r="QHU114" t="s">
        <v>1565</v>
      </c>
      <c r="QHV114" t="s">
        <v>1565</v>
      </c>
      <c r="QHW114" t="s">
        <v>1565</v>
      </c>
      <c r="QHX114" t="s">
        <v>1565</v>
      </c>
      <c r="QHY114" t="s">
        <v>1565</v>
      </c>
      <c r="QHZ114" t="s">
        <v>1565</v>
      </c>
      <c r="QIA114" t="s">
        <v>1565</v>
      </c>
      <c r="QIB114" t="s">
        <v>1565</v>
      </c>
      <c r="QIC114" t="s">
        <v>1565</v>
      </c>
      <c r="QID114" t="s">
        <v>1565</v>
      </c>
      <c r="QIE114" t="s">
        <v>1565</v>
      </c>
      <c r="QIF114" t="s">
        <v>1565</v>
      </c>
      <c r="QIG114" t="s">
        <v>1565</v>
      </c>
      <c r="QIH114" t="s">
        <v>1565</v>
      </c>
      <c r="QII114" t="s">
        <v>1565</v>
      </c>
      <c r="QIJ114" t="s">
        <v>1565</v>
      </c>
      <c r="QIK114" t="s">
        <v>1565</v>
      </c>
      <c r="QIL114" t="s">
        <v>1565</v>
      </c>
      <c r="QIM114" t="s">
        <v>1565</v>
      </c>
      <c r="QIN114" t="s">
        <v>1565</v>
      </c>
      <c r="QIO114" t="s">
        <v>1565</v>
      </c>
      <c r="QIP114" t="s">
        <v>1565</v>
      </c>
      <c r="QIQ114" t="s">
        <v>1565</v>
      </c>
      <c r="QIR114" t="s">
        <v>1565</v>
      </c>
      <c r="QIS114" t="s">
        <v>1565</v>
      </c>
      <c r="QIT114" t="s">
        <v>1565</v>
      </c>
      <c r="QIU114" t="s">
        <v>1565</v>
      </c>
      <c r="QIV114" t="s">
        <v>1565</v>
      </c>
      <c r="QIW114" t="s">
        <v>1565</v>
      </c>
      <c r="QIX114" t="s">
        <v>1565</v>
      </c>
      <c r="QIY114" t="s">
        <v>1565</v>
      </c>
      <c r="QIZ114" t="s">
        <v>1565</v>
      </c>
      <c r="QJA114" t="s">
        <v>1565</v>
      </c>
      <c r="QJB114" t="s">
        <v>1565</v>
      </c>
      <c r="QJC114" t="s">
        <v>1565</v>
      </c>
      <c r="QJD114" t="s">
        <v>1565</v>
      </c>
      <c r="QJE114" t="s">
        <v>1565</v>
      </c>
      <c r="QJF114" t="s">
        <v>1565</v>
      </c>
      <c r="QJG114" t="s">
        <v>1565</v>
      </c>
      <c r="QJH114" t="s">
        <v>1565</v>
      </c>
      <c r="QJI114" t="s">
        <v>1565</v>
      </c>
      <c r="QJJ114" t="s">
        <v>1565</v>
      </c>
      <c r="QJK114" t="s">
        <v>1565</v>
      </c>
      <c r="QJL114" t="s">
        <v>1565</v>
      </c>
      <c r="QJM114" t="s">
        <v>1565</v>
      </c>
      <c r="QJN114" t="s">
        <v>1565</v>
      </c>
      <c r="QJO114" t="s">
        <v>1565</v>
      </c>
      <c r="QJP114" t="s">
        <v>1565</v>
      </c>
      <c r="QJQ114" t="s">
        <v>1565</v>
      </c>
      <c r="QJR114" t="s">
        <v>1565</v>
      </c>
      <c r="QJS114" t="s">
        <v>1565</v>
      </c>
      <c r="QJT114" t="s">
        <v>1565</v>
      </c>
      <c r="QJU114" t="s">
        <v>1565</v>
      </c>
      <c r="QJV114" t="s">
        <v>1565</v>
      </c>
      <c r="QJW114" t="s">
        <v>1565</v>
      </c>
      <c r="QJX114" t="s">
        <v>1565</v>
      </c>
      <c r="QJY114" t="s">
        <v>1565</v>
      </c>
      <c r="QJZ114" t="s">
        <v>1565</v>
      </c>
      <c r="QKA114" t="s">
        <v>1565</v>
      </c>
      <c r="QKB114" t="s">
        <v>1565</v>
      </c>
      <c r="QKC114" t="s">
        <v>1565</v>
      </c>
      <c r="QKD114" t="s">
        <v>1565</v>
      </c>
      <c r="QKE114" t="s">
        <v>1565</v>
      </c>
      <c r="QKF114" t="s">
        <v>1565</v>
      </c>
      <c r="QKG114" t="s">
        <v>1565</v>
      </c>
      <c r="QKH114" t="s">
        <v>1565</v>
      </c>
      <c r="QKI114" t="s">
        <v>1565</v>
      </c>
      <c r="QKJ114" t="s">
        <v>1565</v>
      </c>
      <c r="QKK114" t="s">
        <v>1565</v>
      </c>
      <c r="QKL114" t="s">
        <v>1565</v>
      </c>
      <c r="QKM114" t="s">
        <v>1565</v>
      </c>
      <c r="QKN114" t="s">
        <v>1565</v>
      </c>
      <c r="QKO114" t="s">
        <v>1565</v>
      </c>
      <c r="QKP114" t="s">
        <v>1565</v>
      </c>
      <c r="QKQ114" t="s">
        <v>1565</v>
      </c>
      <c r="QKR114" t="s">
        <v>1565</v>
      </c>
      <c r="QKS114" t="s">
        <v>1565</v>
      </c>
      <c r="QKT114" t="s">
        <v>1565</v>
      </c>
      <c r="QKU114" t="s">
        <v>1565</v>
      </c>
      <c r="QKV114" t="s">
        <v>1565</v>
      </c>
      <c r="QKW114" t="s">
        <v>1565</v>
      </c>
      <c r="QKX114" t="s">
        <v>1565</v>
      </c>
      <c r="QKY114" t="s">
        <v>1565</v>
      </c>
      <c r="QKZ114" t="s">
        <v>1565</v>
      </c>
      <c r="QLA114" t="s">
        <v>1565</v>
      </c>
      <c r="QLB114" t="s">
        <v>1565</v>
      </c>
      <c r="QLC114" t="s">
        <v>1565</v>
      </c>
      <c r="QLD114" t="s">
        <v>1565</v>
      </c>
      <c r="QLE114" t="s">
        <v>1565</v>
      </c>
      <c r="QLF114" t="s">
        <v>1565</v>
      </c>
      <c r="QLG114" t="s">
        <v>1565</v>
      </c>
      <c r="QLH114" t="s">
        <v>1565</v>
      </c>
      <c r="QLI114" t="s">
        <v>1565</v>
      </c>
      <c r="QLJ114" t="s">
        <v>1565</v>
      </c>
      <c r="QLK114" t="s">
        <v>1565</v>
      </c>
      <c r="QLL114" t="s">
        <v>1565</v>
      </c>
      <c r="QLM114" t="s">
        <v>1565</v>
      </c>
      <c r="QLN114" t="s">
        <v>1565</v>
      </c>
      <c r="QLO114" t="s">
        <v>1565</v>
      </c>
      <c r="QLP114" t="s">
        <v>1565</v>
      </c>
      <c r="QLQ114" t="s">
        <v>1565</v>
      </c>
      <c r="QLR114" t="s">
        <v>1565</v>
      </c>
      <c r="QLS114" t="s">
        <v>1565</v>
      </c>
      <c r="QLT114" t="s">
        <v>1565</v>
      </c>
      <c r="QLU114" t="s">
        <v>1565</v>
      </c>
      <c r="QLV114" t="s">
        <v>1565</v>
      </c>
      <c r="QLW114" t="s">
        <v>1565</v>
      </c>
      <c r="QLX114" t="s">
        <v>1565</v>
      </c>
      <c r="QLY114" t="s">
        <v>1565</v>
      </c>
      <c r="QLZ114" t="s">
        <v>1565</v>
      </c>
      <c r="QMA114" t="s">
        <v>1565</v>
      </c>
      <c r="QMB114" t="s">
        <v>1565</v>
      </c>
      <c r="QMC114" t="s">
        <v>1565</v>
      </c>
      <c r="QMD114" t="s">
        <v>1565</v>
      </c>
      <c r="QME114" t="s">
        <v>1565</v>
      </c>
      <c r="QMF114" t="s">
        <v>1565</v>
      </c>
      <c r="QMG114" t="s">
        <v>1565</v>
      </c>
      <c r="QMH114" t="s">
        <v>1565</v>
      </c>
      <c r="QMI114" t="s">
        <v>1565</v>
      </c>
      <c r="QMJ114" t="s">
        <v>1565</v>
      </c>
      <c r="QMK114" t="s">
        <v>1565</v>
      </c>
      <c r="QML114" t="s">
        <v>1565</v>
      </c>
      <c r="QMM114" t="s">
        <v>1565</v>
      </c>
      <c r="QMN114" t="s">
        <v>1565</v>
      </c>
      <c r="QMO114" t="s">
        <v>1565</v>
      </c>
      <c r="QMP114" t="s">
        <v>1565</v>
      </c>
      <c r="QMQ114" t="s">
        <v>1565</v>
      </c>
      <c r="QMR114" t="s">
        <v>1565</v>
      </c>
      <c r="QMS114" t="s">
        <v>1565</v>
      </c>
      <c r="QMT114" t="s">
        <v>1565</v>
      </c>
      <c r="QMU114" t="s">
        <v>1565</v>
      </c>
      <c r="QMV114" t="s">
        <v>1565</v>
      </c>
      <c r="QMW114" t="s">
        <v>1565</v>
      </c>
      <c r="QMX114" t="s">
        <v>1565</v>
      </c>
      <c r="QMY114" t="s">
        <v>1565</v>
      </c>
      <c r="QMZ114" t="s">
        <v>1565</v>
      </c>
      <c r="QNA114" t="s">
        <v>1565</v>
      </c>
      <c r="QNB114" t="s">
        <v>1565</v>
      </c>
      <c r="QNC114" t="s">
        <v>1565</v>
      </c>
      <c r="QND114" t="s">
        <v>1565</v>
      </c>
      <c r="QNE114" t="s">
        <v>1565</v>
      </c>
      <c r="QNF114" t="s">
        <v>1565</v>
      </c>
      <c r="QNG114" t="s">
        <v>1565</v>
      </c>
      <c r="QNH114" t="s">
        <v>1565</v>
      </c>
      <c r="QNI114" t="s">
        <v>1565</v>
      </c>
      <c r="QNJ114" t="s">
        <v>1565</v>
      </c>
      <c r="QNK114" t="s">
        <v>1565</v>
      </c>
      <c r="QNL114" t="s">
        <v>1565</v>
      </c>
      <c r="QNM114" t="s">
        <v>1565</v>
      </c>
      <c r="QNN114" t="s">
        <v>1565</v>
      </c>
      <c r="QNO114" t="s">
        <v>1565</v>
      </c>
      <c r="QNP114" t="s">
        <v>1565</v>
      </c>
      <c r="QNQ114" t="s">
        <v>1565</v>
      </c>
      <c r="QNR114" t="s">
        <v>1565</v>
      </c>
      <c r="QNS114" t="s">
        <v>1565</v>
      </c>
      <c r="QNT114" t="s">
        <v>1565</v>
      </c>
      <c r="QNU114" t="s">
        <v>1565</v>
      </c>
      <c r="QNV114" t="s">
        <v>1565</v>
      </c>
      <c r="QNW114" t="s">
        <v>1565</v>
      </c>
      <c r="QNX114" t="s">
        <v>1565</v>
      </c>
      <c r="QNY114" t="s">
        <v>1565</v>
      </c>
      <c r="QNZ114" t="s">
        <v>1565</v>
      </c>
      <c r="QOA114" t="s">
        <v>1565</v>
      </c>
      <c r="QOB114" t="s">
        <v>1565</v>
      </c>
      <c r="QOC114" t="s">
        <v>1565</v>
      </c>
      <c r="QOD114" t="s">
        <v>1565</v>
      </c>
      <c r="QOE114" t="s">
        <v>1565</v>
      </c>
      <c r="QOF114" t="s">
        <v>1565</v>
      </c>
      <c r="QOG114" t="s">
        <v>1565</v>
      </c>
      <c r="QOH114" t="s">
        <v>1565</v>
      </c>
      <c r="QOI114" t="s">
        <v>1565</v>
      </c>
      <c r="QOJ114" t="s">
        <v>1565</v>
      </c>
      <c r="QOK114" t="s">
        <v>1565</v>
      </c>
      <c r="QOL114" t="s">
        <v>1565</v>
      </c>
      <c r="QOM114" t="s">
        <v>1565</v>
      </c>
      <c r="QON114" t="s">
        <v>1565</v>
      </c>
      <c r="QOO114" t="s">
        <v>1565</v>
      </c>
      <c r="QOP114" t="s">
        <v>1565</v>
      </c>
      <c r="QOQ114" t="s">
        <v>1565</v>
      </c>
      <c r="QOR114" t="s">
        <v>1565</v>
      </c>
      <c r="QOS114" t="s">
        <v>1565</v>
      </c>
      <c r="QOT114" t="s">
        <v>1565</v>
      </c>
      <c r="QOU114" t="s">
        <v>1565</v>
      </c>
      <c r="QOV114" t="s">
        <v>1565</v>
      </c>
      <c r="QOW114" t="s">
        <v>1565</v>
      </c>
      <c r="QOX114" t="s">
        <v>1565</v>
      </c>
      <c r="QOY114" t="s">
        <v>1565</v>
      </c>
      <c r="QOZ114" t="s">
        <v>1565</v>
      </c>
      <c r="QPA114" t="s">
        <v>1565</v>
      </c>
      <c r="QPB114" t="s">
        <v>1565</v>
      </c>
      <c r="QPC114" t="s">
        <v>1565</v>
      </c>
      <c r="QPD114" t="s">
        <v>1565</v>
      </c>
      <c r="QPE114" t="s">
        <v>1565</v>
      </c>
      <c r="QPF114" t="s">
        <v>1565</v>
      </c>
      <c r="QPG114" t="s">
        <v>1565</v>
      </c>
      <c r="QPH114" t="s">
        <v>1565</v>
      </c>
      <c r="QPI114" t="s">
        <v>1565</v>
      </c>
      <c r="QPJ114" t="s">
        <v>1565</v>
      </c>
      <c r="QPK114" t="s">
        <v>1565</v>
      </c>
      <c r="QPL114" t="s">
        <v>1565</v>
      </c>
      <c r="QPM114" t="s">
        <v>1565</v>
      </c>
      <c r="QPN114" t="s">
        <v>1565</v>
      </c>
      <c r="QPO114" t="s">
        <v>1565</v>
      </c>
      <c r="QPP114" t="s">
        <v>1565</v>
      </c>
      <c r="QPQ114" t="s">
        <v>1565</v>
      </c>
      <c r="QPR114" t="s">
        <v>1565</v>
      </c>
      <c r="QPS114" t="s">
        <v>1565</v>
      </c>
      <c r="QPT114" t="s">
        <v>1565</v>
      </c>
      <c r="QPU114" t="s">
        <v>1565</v>
      </c>
      <c r="QPV114" t="s">
        <v>1565</v>
      </c>
      <c r="QPW114" t="s">
        <v>1565</v>
      </c>
      <c r="QPX114" t="s">
        <v>1565</v>
      </c>
      <c r="QPY114" t="s">
        <v>1565</v>
      </c>
      <c r="QPZ114" t="s">
        <v>1565</v>
      </c>
      <c r="QQA114" t="s">
        <v>1565</v>
      </c>
      <c r="QQB114" t="s">
        <v>1565</v>
      </c>
      <c r="QQC114" t="s">
        <v>1565</v>
      </c>
      <c r="QQD114" t="s">
        <v>1565</v>
      </c>
      <c r="QQE114" t="s">
        <v>1565</v>
      </c>
      <c r="QQF114" t="s">
        <v>1565</v>
      </c>
      <c r="QQG114" t="s">
        <v>1565</v>
      </c>
      <c r="QQH114" t="s">
        <v>1565</v>
      </c>
      <c r="QQI114" t="s">
        <v>1565</v>
      </c>
      <c r="QQJ114" t="s">
        <v>1565</v>
      </c>
      <c r="QQK114" t="s">
        <v>1565</v>
      </c>
      <c r="QQL114" t="s">
        <v>1565</v>
      </c>
      <c r="QQM114" t="s">
        <v>1565</v>
      </c>
      <c r="QQN114" t="s">
        <v>1565</v>
      </c>
      <c r="QQO114" t="s">
        <v>1565</v>
      </c>
      <c r="QQP114" t="s">
        <v>1565</v>
      </c>
      <c r="QQQ114" t="s">
        <v>1565</v>
      </c>
      <c r="QQR114" t="s">
        <v>1565</v>
      </c>
      <c r="QQS114" t="s">
        <v>1565</v>
      </c>
      <c r="QQT114" t="s">
        <v>1565</v>
      </c>
      <c r="QQU114" t="s">
        <v>1565</v>
      </c>
      <c r="QQV114" t="s">
        <v>1565</v>
      </c>
      <c r="QQW114" t="s">
        <v>1565</v>
      </c>
      <c r="QQX114" t="s">
        <v>1565</v>
      </c>
      <c r="QQY114" t="s">
        <v>1565</v>
      </c>
      <c r="QQZ114" t="s">
        <v>1565</v>
      </c>
      <c r="QRA114" t="s">
        <v>1565</v>
      </c>
      <c r="QRB114" t="s">
        <v>1565</v>
      </c>
      <c r="QRC114" t="s">
        <v>1565</v>
      </c>
      <c r="QRD114" t="s">
        <v>1565</v>
      </c>
      <c r="QRE114" t="s">
        <v>1565</v>
      </c>
      <c r="QRF114" t="s">
        <v>1565</v>
      </c>
      <c r="QRG114" t="s">
        <v>1565</v>
      </c>
      <c r="QRH114" t="s">
        <v>1565</v>
      </c>
      <c r="QRI114" t="s">
        <v>1565</v>
      </c>
      <c r="QRJ114" t="s">
        <v>1565</v>
      </c>
      <c r="QRK114" t="s">
        <v>1565</v>
      </c>
      <c r="QRL114" t="s">
        <v>1565</v>
      </c>
      <c r="QRM114" t="s">
        <v>1565</v>
      </c>
      <c r="QRN114" t="s">
        <v>1565</v>
      </c>
      <c r="QRO114" t="s">
        <v>1565</v>
      </c>
      <c r="QRP114" t="s">
        <v>1565</v>
      </c>
      <c r="QRQ114" t="s">
        <v>1565</v>
      </c>
      <c r="QRR114" t="s">
        <v>1565</v>
      </c>
      <c r="QRS114" t="s">
        <v>1565</v>
      </c>
      <c r="QRT114" t="s">
        <v>1565</v>
      </c>
      <c r="QRU114" t="s">
        <v>1565</v>
      </c>
      <c r="QRV114" t="s">
        <v>1565</v>
      </c>
      <c r="QRW114" t="s">
        <v>1565</v>
      </c>
      <c r="QRX114" t="s">
        <v>1565</v>
      </c>
      <c r="QRY114" t="s">
        <v>1565</v>
      </c>
      <c r="QRZ114" t="s">
        <v>1565</v>
      </c>
      <c r="QSA114" t="s">
        <v>1565</v>
      </c>
      <c r="QSB114" t="s">
        <v>1565</v>
      </c>
      <c r="QSC114" t="s">
        <v>1565</v>
      </c>
      <c r="QSD114" t="s">
        <v>1565</v>
      </c>
      <c r="QSE114" t="s">
        <v>1565</v>
      </c>
      <c r="QSF114" t="s">
        <v>1565</v>
      </c>
      <c r="QSG114" t="s">
        <v>1565</v>
      </c>
      <c r="QSH114" t="s">
        <v>1565</v>
      </c>
      <c r="QSI114" t="s">
        <v>1565</v>
      </c>
      <c r="QSJ114" t="s">
        <v>1565</v>
      </c>
      <c r="QSK114" t="s">
        <v>1565</v>
      </c>
      <c r="QSL114" t="s">
        <v>1565</v>
      </c>
      <c r="QSM114" t="s">
        <v>1565</v>
      </c>
      <c r="QSN114" t="s">
        <v>1565</v>
      </c>
      <c r="QSO114" t="s">
        <v>1565</v>
      </c>
      <c r="QSP114" t="s">
        <v>1565</v>
      </c>
      <c r="QSQ114" t="s">
        <v>1565</v>
      </c>
      <c r="QSR114" t="s">
        <v>1565</v>
      </c>
      <c r="QSS114" t="s">
        <v>1565</v>
      </c>
      <c r="QST114" t="s">
        <v>1565</v>
      </c>
      <c r="QSU114" t="s">
        <v>1565</v>
      </c>
      <c r="QSV114" t="s">
        <v>1565</v>
      </c>
      <c r="QSW114" t="s">
        <v>1565</v>
      </c>
      <c r="QSX114" t="s">
        <v>1565</v>
      </c>
      <c r="QSY114" t="s">
        <v>1565</v>
      </c>
      <c r="QSZ114" t="s">
        <v>1565</v>
      </c>
      <c r="QTA114" t="s">
        <v>1565</v>
      </c>
      <c r="QTB114" t="s">
        <v>1565</v>
      </c>
      <c r="QTC114" t="s">
        <v>1565</v>
      </c>
      <c r="QTD114" t="s">
        <v>1565</v>
      </c>
      <c r="QTE114" t="s">
        <v>1565</v>
      </c>
      <c r="QTF114" t="s">
        <v>1565</v>
      </c>
      <c r="QTG114" t="s">
        <v>1565</v>
      </c>
      <c r="QTH114" t="s">
        <v>1565</v>
      </c>
      <c r="QTI114" t="s">
        <v>1565</v>
      </c>
      <c r="QTJ114" t="s">
        <v>1565</v>
      </c>
      <c r="QTK114" t="s">
        <v>1565</v>
      </c>
      <c r="QTL114" t="s">
        <v>1565</v>
      </c>
      <c r="QTM114" t="s">
        <v>1565</v>
      </c>
      <c r="QTN114" t="s">
        <v>1565</v>
      </c>
      <c r="QTO114" t="s">
        <v>1565</v>
      </c>
      <c r="QTP114" t="s">
        <v>1565</v>
      </c>
      <c r="QTQ114" t="s">
        <v>1565</v>
      </c>
      <c r="QTR114" t="s">
        <v>1565</v>
      </c>
      <c r="QTS114" t="s">
        <v>1565</v>
      </c>
      <c r="QTT114" t="s">
        <v>1565</v>
      </c>
      <c r="QTU114" t="s">
        <v>1565</v>
      </c>
      <c r="QTV114" t="s">
        <v>1565</v>
      </c>
      <c r="QTW114" t="s">
        <v>1565</v>
      </c>
      <c r="QTX114" t="s">
        <v>1565</v>
      </c>
      <c r="QTY114" t="s">
        <v>1565</v>
      </c>
      <c r="QTZ114" t="s">
        <v>1565</v>
      </c>
      <c r="QUA114" t="s">
        <v>1565</v>
      </c>
      <c r="QUB114" t="s">
        <v>1565</v>
      </c>
      <c r="QUC114" t="s">
        <v>1565</v>
      </c>
      <c r="QUD114" t="s">
        <v>1565</v>
      </c>
      <c r="QUE114" t="s">
        <v>1565</v>
      </c>
      <c r="QUF114" t="s">
        <v>1565</v>
      </c>
      <c r="QUG114" t="s">
        <v>1565</v>
      </c>
      <c r="QUH114" t="s">
        <v>1565</v>
      </c>
      <c r="QUI114" t="s">
        <v>1565</v>
      </c>
      <c r="QUJ114" t="s">
        <v>1565</v>
      </c>
      <c r="QUK114" t="s">
        <v>1565</v>
      </c>
      <c r="QUL114" t="s">
        <v>1565</v>
      </c>
      <c r="QUM114" t="s">
        <v>1565</v>
      </c>
      <c r="QUN114" t="s">
        <v>1565</v>
      </c>
      <c r="QUO114" t="s">
        <v>1565</v>
      </c>
      <c r="QUP114" t="s">
        <v>1565</v>
      </c>
      <c r="QUQ114" t="s">
        <v>1565</v>
      </c>
      <c r="QUR114" t="s">
        <v>1565</v>
      </c>
      <c r="QUS114" t="s">
        <v>1565</v>
      </c>
      <c r="QUT114" t="s">
        <v>1565</v>
      </c>
      <c r="QUU114" t="s">
        <v>1565</v>
      </c>
      <c r="QUV114" t="s">
        <v>1565</v>
      </c>
      <c r="QUW114" t="s">
        <v>1565</v>
      </c>
      <c r="QUX114" t="s">
        <v>1565</v>
      </c>
      <c r="QUY114" t="s">
        <v>1565</v>
      </c>
      <c r="QUZ114" t="s">
        <v>1565</v>
      </c>
      <c r="QVA114" t="s">
        <v>1565</v>
      </c>
      <c r="QVB114" t="s">
        <v>1565</v>
      </c>
      <c r="QVC114" t="s">
        <v>1565</v>
      </c>
      <c r="QVD114" t="s">
        <v>1565</v>
      </c>
      <c r="QVE114" t="s">
        <v>1565</v>
      </c>
      <c r="QVF114" t="s">
        <v>1565</v>
      </c>
      <c r="QVG114" t="s">
        <v>1565</v>
      </c>
      <c r="QVH114" t="s">
        <v>1565</v>
      </c>
      <c r="QVI114" t="s">
        <v>1565</v>
      </c>
      <c r="QVJ114" t="s">
        <v>1565</v>
      </c>
      <c r="QVK114" t="s">
        <v>1565</v>
      </c>
      <c r="QVL114" t="s">
        <v>1565</v>
      </c>
      <c r="QVM114" t="s">
        <v>1565</v>
      </c>
      <c r="QVN114" t="s">
        <v>1565</v>
      </c>
      <c r="QVO114" t="s">
        <v>1565</v>
      </c>
      <c r="QVP114" t="s">
        <v>1565</v>
      </c>
      <c r="QVQ114" t="s">
        <v>1565</v>
      </c>
      <c r="QVR114" t="s">
        <v>1565</v>
      </c>
      <c r="QVS114" t="s">
        <v>1565</v>
      </c>
      <c r="QVT114" t="s">
        <v>1565</v>
      </c>
      <c r="QVU114" t="s">
        <v>1565</v>
      </c>
      <c r="QVV114" t="s">
        <v>1565</v>
      </c>
      <c r="QVW114" t="s">
        <v>1565</v>
      </c>
      <c r="QVX114" t="s">
        <v>1565</v>
      </c>
      <c r="QVY114" t="s">
        <v>1565</v>
      </c>
      <c r="QVZ114" t="s">
        <v>1565</v>
      </c>
      <c r="QWA114" t="s">
        <v>1565</v>
      </c>
      <c r="QWB114" t="s">
        <v>1565</v>
      </c>
      <c r="QWC114" t="s">
        <v>1565</v>
      </c>
      <c r="QWD114" t="s">
        <v>1565</v>
      </c>
      <c r="QWE114" t="s">
        <v>1565</v>
      </c>
      <c r="QWF114" t="s">
        <v>1565</v>
      </c>
      <c r="QWG114" t="s">
        <v>1565</v>
      </c>
      <c r="QWH114" t="s">
        <v>1565</v>
      </c>
      <c r="QWI114" t="s">
        <v>1565</v>
      </c>
      <c r="QWJ114" t="s">
        <v>1565</v>
      </c>
      <c r="QWK114" t="s">
        <v>1565</v>
      </c>
      <c r="QWL114" t="s">
        <v>1565</v>
      </c>
      <c r="QWM114" t="s">
        <v>1565</v>
      </c>
      <c r="QWN114" t="s">
        <v>1565</v>
      </c>
      <c r="QWO114" t="s">
        <v>1565</v>
      </c>
      <c r="QWP114" t="s">
        <v>1565</v>
      </c>
      <c r="QWQ114" t="s">
        <v>1565</v>
      </c>
      <c r="QWR114" t="s">
        <v>1565</v>
      </c>
      <c r="QWS114" t="s">
        <v>1565</v>
      </c>
      <c r="QWT114" t="s">
        <v>1565</v>
      </c>
      <c r="QWU114" t="s">
        <v>1565</v>
      </c>
      <c r="QWV114" t="s">
        <v>1565</v>
      </c>
      <c r="QWW114" t="s">
        <v>1565</v>
      </c>
      <c r="QWX114" t="s">
        <v>1565</v>
      </c>
      <c r="QWY114" t="s">
        <v>1565</v>
      </c>
      <c r="QWZ114" t="s">
        <v>1565</v>
      </c>
      <c r="QXA114" t="s">
        <v>1565</v>
      </c>
      <c r="QXB114" t="s">
        <v>1565</v>
      </c>
      <c r="QXC114" t="s">
        <v>1565</v>
      </c>
      <c r="QXD114" t="s">
        <v>1565</v>
      </c>
      <c r="QXE114" t="s">
        <v>1565</v>
      </c>
      <c r="QXF114" t="s">
        <v>1565</v>
      </c>
      <c r="QXG114" t="s">
        <v>1565</v>
      </c>
      <c r="QXH114" t="s">
        <v>1565</v>
      </c>
      <c r="QXI114" t="s">
        <v>1565</v>
      </c>
      <c r="QXJ114" t="s">
        <v>1565</v>
      </c>
      <c r="QXK114" t="s">
        <v>1565</v>
      </c>
      <c r="QXL114" t="s">
        <v>1565</v>
      </c>
      <c r="QXM114" t="s">
        <v>1565</v>
      </c>
      <c r="QXN114" t="s">
        <v>1565</v>
      </c>
      <c r="QXO114" t="s">
        <v>1565</v>
      </c>
      <c r="QXP114" t="s">
        <v>1565</v>
      </c>
      <c r="QXQ114" t="s">
        <v>1565</v>
      </c>
      <c r="QXR114" t="s">
        <v>1565</v>
      </c>
      <c r="QXS114" t="s">
        <v>1565</v>
      </c>
      <c r="QXT114" t="s">
        <v>1565</v>
      </c>
      <c r="QXU114" t="s">
        <v>1565</v>
      </c>
      <c r="QXV114" t="s">
        <v>1565</v>
      </c>
      <c r="QXW114" t="s">
        <v>1565</v>
      </c>
      <c r="QXX114" t="s">
        <v>1565</v>
      </c>
      <c r="QXY114" t="s">
        <v>1565</v>
      </c>
      <c r="QXZ114" t="s">
        <v>1565</v>
      </c>
      <c r="QYA114" t="s">
        <v>1565</v>
      </c>
      <c r="QYB114" t="s">
        <v>1565</v>
      </c>
      <c r="QYC114" t="s">
        <v>1565</v>
      </c>
      <c r="QYD114" t="s">
        <v>1565</v>
      </c>
      <c r="QYE114" t="s">
        <v>1565</v>
      </c>
      <c r="QYF114" t="s">
        <v>1565</v>
      </c>
      <c r="QYG114" t="s">
        <v>1565</v>
      </c>
      <c r="QYH114" t="s">
        <v>1565</v>
      </c>
      <c r="QYI114" t="s">
        <v>1565</v>
      </c>
      <c r="QYJ114" t="s">
        <v>1565</v>
      </c>
      <c r="QYK114" t="s">
        <v>1565</v>
      </c>
      <c r="QYL114" t="s">
        <v>1565</v>
      </c>
      <c r="QYM114" t="s">
        <v>1565</v>
      </c>
      <c r="QYN114" t="s">
        <v>1565</v>
      </c>
      <c r="QYO114" t="s">
        <v>1565</v>
      </c>
      <c r="QYP114" t="s">
        <v>1565</v>
      </c>
      <c r="QYQ114" t="s">
        <v>1565</v>
      </c>
      <c r="QYR114" t="s">
        <v>1565</v>
      </c>
      <c r="QYS114" t="s">
        <v>1565</v>
      </c>
      <c r="QYT114" t="s">
        <v>1565</v>
      </c>
      <c r="QYU114" t="s">
        <v>1565</v>
      </c>
      <c r="QYV114" t="s">
        <v>1565</v>
      </c>
      <c r="QYW114" t="s">
        <v>1565</v>
      </c>
      <c r="QYX114" t="s">
        <v>1565</v>
      </c>
      <c r="QYY114" t="s">
        <v>1565</v>
      </c>
      <c r="QYZ114" t="s">
        <v>1565</v>
      </c>
      <c r="QZA114" t="s">
        <v>1565</v>
      </c>
      <c r="QZB114" t="s">
        <v>1565</v>
      </c>
      <c r="QZC114" t="s">
        <v>1565</v>
      </c>
      <c r="QZD114" t="s">
        <v>1565</v>
      </c>
      <c r="QZE114" t="s">
        <v>1565</v>
      </c>
      <c r="QZF114" t="s">
        <v>1565</v>
      </c>
      <c r="QZG114" t="s">
        <v>1565</v>
      </c>
      <c r="QZH114" t="s">
        <v>1565</v>
      </c>
      <c r="QZI114" t="s">
        <v>1565</v>
      </c>
      <c r="QZJ114" t="s">
        <v>1565</v>
      </c>
      <c r="QZK114" t="s">
        <v>1565</v>
      </c>
      <c r="QZL114" t="s">
        <v>1565</v>
      </c>
      <c r="QZM114" t="s">
        <v>1565</v>
      </c>
      <c r="QZN114" t="s">
        <v>1565</v>
      </c>
      <c r="QZO114" t="s">
        <v>1565</v>
      </c>
      <c r="QZP114" t="s">
        <v>1565</v>
      </c>
      <c r="QZQ114" t="s">
        <v>1565</v>
      </c>
      <c r="QZR114" t="s">
        <v>1565</v>
      </c>
      <c r="QZS114" t="s">
        <v>1565</v>
      </c>
      <c r="QZT114" t="s">
        <v>1565</v>
      </c>
      <c r="QZU114" t="s">
        <v>1565</v>
      </c>
      <c r="QZV114" t="s">
        <v>1565</v>
      </c>
      <c r="QZW114" t="s">
        <v>1565</v>
      </c>
      <c r="QZX114" t="s">
        <v>1565</v>
      </c>
      <c r="QZY114" t="s">
        <v>1565</v>
      </c>
      <c r="QZZ114" t="s">
        <v>1565</v>
      </c>
      <c r="RAA114" t="s">
        <v>1565</v>
      </c>
      <c r="RAB114" t="s">
        <v>1565</v>
      </c>
      <c r="RAC114" t="s">
        <v>1565</v>
      </c>
      <c r="RAD114" t="s">
        <v>1565</v>
      </c>
      <c r="RAE114" t="s">
        <v>1565</v>
      </c>
      <c r="RAF114" t="s">
        <v>1565</v>
      </c>
      <c r="RAG114" t="s">
        <v>1565</v>
      </c>
      <c r="RAH114" t="s">
        <v>1565</v>
      </c>
      <c r="RAI114" t="s">
        <v>1565</v>
      </c>
      <c r="RAJ114" t="s">
        <v>1565</v>
      </c>
      <c r="RAK114" t="s">
        <v>1565</v>
      </c>
      <c r="RAL114" t="s">
        <v>1565</v>
      </c>
      <c r="RAM114" t="s">
        <v>1565</v>
      </c>
      <c r="RAN114" t="s">
        <v>1565</v>
      </c>
      <c r="RAO114" t="s">
        <v>1565</v>
      </c>
      <c r="RAP114" t="s">
        <v>1565</v>
      </c>
      <c r="RAQ114" t="s">
        <v>1565</v>
      </c>
      <c r="RAR114" t="s">
        <v>1565</v>
      </c>
      <c r="RAS114" t="s">
        <v>1565</v>
      </c>
      <c r="RAT114" t="s">
        <v>1565</v>
      </c>
      <c r="RAU114" t="s">
        <v>1565</v>
      </c>
      <c r="RAV114" t="s">
        <v>1565</v>
      </c>
      <c r="RAW114" t="s">
        <v>1565</v>
      </c>
      <c r="RAX114" t="s">
        <v>1565</v>
      </c>
      <c r="RAY114" t="s">
        <v>1565</v>
      </c>
      <c r="RAZ114" t="s">
        <v>1565</v>
      </c>
      <c r="RBA114" t="s">
        <v>1565</v>
      </c>
      <c r="RBB114" t="s">
        <v>1565</v>
      </c>
      <c r="RBC114" t="s">
        <v>1565</v>
      </c>
      <c r="RBD114" t="s">
        <v>1565</v>
      </c>
      <c r="RBE114" t="s">
        <v>1565</v>
      </c>
      <c r="RBF114" t="s">
        <v>1565</v>
      </c>
      <c r="RBG114" t="s">
        <v>1565</v>
      </c>
      <c r="RBH114" t="s">
        <v>1565</v>
      </c>
      <c r="RBI114" t="s">
        <v>1565</v>
      </c>
      <c r="RBJ114" t="s">
        <v>1565</v>
      </c>
      <c r="RBK114" t="s">
        <v>1565</v>
      </c>
      <c r="RBL114" t="s">
        <v>1565</v>
      </c>
      <c r="RBM114" t="s">
        <v>1565</v>
      </c>
      <c r="RBN114" t="s">
        <v>1565</v>
      </c>
      <c r="RBO114" t="s">
        <v>1565</v>
      </c>
      <c r="RBP114" t="s">
        <v>1565</v>
      </c>
      <c r="RBQ114" t="s">
        <v>1565</v>
      </c>
      <c r="RBR114" t="s">
        <v>1565</v>
      </c>
      <c r="RBS114" t="s">
        <v>1565</v>
      </c>
      <c r="RBT114" t="s">
        <v>1565</v>
      </c>
      <c r="RBU114" t="s">
        <v>1565</v>
      </c>
      <c r="RBV114" t="s">
        <v>1565</v>
      </c>
      <c r="RBW114" t="s">
        <v>1565</v>
      </c>
      <c r="RBX114" t="s">
        <v>1565</v>
      </c>
      <c r="RBY114" t="s">
        <v>1565</v>
      </c>
      <c r="RBZ114" t="s">
        <v>1565</v>
      </c>
      <c r="RCA114" t="s">
        <v>1565</v>
      </c>
      <c r="RCB114" t="s">
        <v>1565</v>
      </c>
      <c r="RCC114" t="s">
        <v>1565</v>
      </c>
      <c r="RCD114" t="s">
        <v>1565</v>
      </c>
      <c r="RCE114" t="s">
        <v>1565</v>
      </c>
      <c r="RCF114" t="s">
        <v>1565</v>
      </c>
      <c r="RCG114" t="s">
        <v>1565</v>
      </c>
      <c r="RCH114" t="s">
        <v>1565</v>
      </c>
      <c r="RCI114" t="s">
        <v>1565</v>
      </c>
      <c r="RCJ114" t="s">
        <v>1565</v>
      </c>
      <c r="RCK114" t="s">
        <v>1565</v>
      </c>
      <c r="RCL114" t="s">
        <v>1565</v>
      </c>
      <c r="RCM114" t="s">
        <v>1565</v>
      </c>
      <c r="RCN114" t="s">
        <v>1565</v>
      </c>
      <c r="RCO114" t="s">
        <v>1565</v>
      </c>
      <c r="RCP114" t="s">
        <v>1565</v>
      </c>
      <c r="RCQ114" t="s">
        <v>1565</v>
      </c>
      <c r="RCR114" t="s">
        <v>1565</v>
      </c>
      <c r="RCS114" t="s">
        <v>1565</v>
      </c>
      <c r="RCT114" t="s">
        <v>1565</v>
      </c>
      <c r="RCU114" t="s">
        <v>1565</v>
      </c>
      <c r="RCV114" t="s">
        <v>1565</v>
      </c>
      <c r="RCW114" t="s">
        <v>1565</v>
      </c>
      <c r="RCX114" t="s">
        <v>1565</v>
      </c>
      <c r="RCY114" t="s">
        <v>1565</v>
      </c>
      <c r="RCZ114" t="s">
        <v>1565</v>
      </c>
      <c r="RDA114" t="s">
        <v>1565</v>
      </c>
      <c r="RDB114" t="s">
        <v>1565</v>
      </c>
      <c r="RDC114" t="s">
        <v>1565</v>
      </c>
      <c r="RDD114" t="s">
        <v>1565</v>
      </c>
      <c r="RDE114" t="s">
        <v>1565</v>
      </c>
      <c r="RDF114" t="s">
        <v>1565</v>
      </c>
      <c r="RDG114" t="s">
        <v>1565</v>
      </c>
      <c r="RDH114" t="s">
        <v>1565</v>
      </c>
      <c r="RDI114" t="s">
        <v>1565</v>
      </c>
      <c r="RDJ114" t="s">
        <v>1565</v>
      </c>
      <c r="RDK114" t="s">
        <v>1565</v>
      </c>
      <c r="RDL114" t="s">
        <v>1565</v>
      </c>
      <c r="RDM114" t="s">
        <v>1565</v>
      </c>
      <c r="RDN114" t="s">
        <v>1565</v>
      </c>
      <c r="RDO114" t="s">
        <v>1565</v>
      </c>
      <c r="RDP114" t="s">
        <v>1565</v>
      </c>
      <c r="RDQ114" t="s">
        <v>1565</v>
      </c>
      <c r="RDR114" t="s">
        <v>1565</v>
      </c>
      <c r="RDS114" t="s">
        <v>1565</v>
      </c>
      <c r="RDT114" t="s">
        <v>1565</v>
      </c>
      <c r="RDU114" t="s">
        <v>1565</v>
      </c>
      <c r="RDV114" t="s">
        <v>1565</v>
      </c>
      <c r="RDW114" t="s">
        <v>1565</v>
      </c>
      <c r="RDX114" t="s">
        <v>1565</v>
      </c>
      <c r="RDY114" t="s">
        <v>1565</v>
      </c>
      <c r="RDZ114" t="s">
        <v>1565</v>
      </c>
      <c r="REA114" t="s">
        <v>1565</v>
      </c>
      <c r="REB114" t="s">
        <v>1565</v>
      </c>
      <c r="REC114" t="s">
        <v>1565</v>
      </c>
      <c r="RED114" t="s">
        <v>1565</v>
      </c>
      <c r="REE114" t="s">
        <v>1565</v>
      </c>
      <c r="REF114" t="s">
        <v>1565</v>
      </c>
      <c r="REG114" t="s">
        <v>1565</v>
      </c>
      <c r="REH114" t="s">
        <v>1565</v>
      </c>
      <c r="REI114" t="s">
        <v>1565</v>
      </c>
      <c r="REJ114" t="s">
        <v>1565</v>
      </c>
      <c r="REK114" t="s">
        <v>1565</v>
      </c>
      <c r="REL114" t="s">
        <v>1565</v>
      </c>
      <c r="REM114" t="s">
        <v>1565</v>
      </c>
      <c r="REN114" t="s">
        <v>1565</v>
      </c>
      <c r="REO114" t="s">
        <v>1565</v>
      </c>
      <c r="REP114" t="s">
        <v>1565</v>
      </c>
      <c r="REQ114" t="s">
        <v>1565</v>
      </c>
      <c r="RER114" t="s">
        <v>1565</v>
      </c>
      <c r="RES114" t="s">
        <v>1565</v>
      </c>
      <c r="RET114" t="s">
        <v>1565</v>
      </c>
      <c r="REU114" t="s">
        <v>1565</v>
      </c>
      <c r="REV114" t="s">
        <v>1565</v>
      </c>
      <c r="REW114" t="s">
        <v>1565</v>
      </c>
      <c r="REX114" t="s">
        <v>1565</v>
      </c>
      <c r="REY114" t="s">
        <v>1565</v>
      </c>
      <c r="REZ114" t="s">
        <v>1565</v>
      </c>
      <c r="RFA114" t="s">
        <v>1565</v>
      </c>
      <c r="RFB114" t="s">
        <v>1565</v>
      </c>
      <c r="RFC114" t="s">
        <v>1565</v>
      </c>
      <c r="RFD114" t="s">
        <v>1565</v>
      </c>
      <c r="RFE114" t="s">
        <v>1565</v>
      </c>
      <c r="RFF114" t="s">
        <v>1565</v>
      </c>
      <c r="RFG114" t="s">
        <v>1565</v>
      </c>
      <c r="RFH114" t="s">
        <v>1565</v>
      </c>
      <c r="RFI114" t="s">
        <v>1565</v>
      </c>
      <c r="RFJ114" t="s">
        <v>1565</v>
      </c>
      <c r="RFK114" t="s">
        <v>1565</v>
      </c>
      <c r="RFL114" t="s">
        <v>1565</v>
      </c>
      <c r="RFM114" t="s">
        <v>1565</v>
      </c>
      <c r="RFN114" t="s">
        <v>1565</v>
      </c>
      <c r="RFO114" t="s">
        <v>1565</v>
      </c>
      <c r="RFP114" t="s">
        <v>1565</v>
      </c>
      <c r="RFQ114" t="s">
        <v>1565</v>
      </c>
      <c r="RFR114" t="s">
        <v>1565</v>
      </c>
      <c r="RFS114" t="s">
        <v>1565</v>
      </c>
      <c r="RFT114" t="s">
        <v>1565</v>
      </c>
      <c r="RFU114" t="s">
        <v>1565</v>
      </c>
      <c r="RFV114" t="s">
        <v>1565</v>
      </c>
      <c r="RFW114" t="s">
        <v>1565</v>
      </c>
      <c r="RFX114" t="s">
        <v>1565</v>
      </c>
      <c r="RFY114" t="s">
        <v>1565</v>
      </c>
      <c r="RFZ114" t="s">
        <v>1565</v>
      </c>
      <c r="RGA114" t="s">
        <v>1565</v>
      </c>
      <c r="RGB114" t="s">
        <v>1565</v>
      </c>
      <c r="RGC114" t="s">
        <v>1565</v>
      </c>
      <c r="RGD114" t="s">
        <v>1565</v>
      </c>
      <c r="RGE114" t="s">
        <v>1565</v>
      </c>
      <c r="RGF114" t="s">
        <v>1565</v>
      </c>
      <c r="RGG114" t="s">
        <v>1565</v>
      </c>
      <c r="RGH114" t="s">
        <v>1565</v>
      </c>
      <c r="RGI114" t="s">
        <v>1565</v>
      </c>
      <c r="RGJ114" t="s">
        <v>1565</v>
      </c>
      <c r="RGK114" t="s">
        <v>1565</v>
      </c>
      <c r="RGL114" t="s">
        <v>1565</v>
      </c>
      <c r="RGM114" t="s">
        <v>1565</v>
      </c>
      <c r="RGN114" t="s">
        <v>1565</v>
      </c>
      <c r="RGO114" t="s">
        <v>1565</v>
      </c>
      <c r="RGP114" t="s">
        <v>1565</v>
      </c>
      <c r="RGQ114" t="s">
        <v>1565</v>
      </c>
      <c r="RGR114" t="s">
        <v>1565</v>
      </c>
      <c r="RGS114" t="s">
        <v>1565</v>
      </c>
      <c r="RGT114" t="s">
        <v>1565</v>
      </c>
      <c r="RGU114" t="s">
        <v>1565</v>
      </c>
      <c r="RGV114" t="s">
        <v>1565</v>
      </c>
      <c r="RGW114" t="s">
        <v>1565</v>
      </c>
      <c r="RGX114" t="s">
        <v>1565</v>
      </c>
      <c r="RGY114" t="s">
        <v>1565</v>
      </c>
      <c r="RGZ114" t="s">
        <v>1565</v>
      </c>
      <c r="RHA114" t="s">
        <v>1565</v>
      </c>
      <c r="RHB114" t="s">
        <v>1565</v>
      </c>
      <c r="RHC114" t="s">
        <v>1565</v>
      </c>
      <c r="RHD114" t="s">
        <v>1565</v>
      </c>
      <c r="RHE114" t="s">
        <v>1565</v>
      </c>
      <c r="RHF114" t="s">
        <v>1565</v>
      </c>
      <c r="RHG114" t="s">
        <v>1565</v>
      </c>
      <c r="RHH114" t="s">
        <v>1565</v>
      </c>
      <c r="RHI114" t="s">
        <v>1565</v>
      </c>
      <c r="RHJ114" t="s">
        <v>1565</v>
      </c>
      <c r="RHK114" t="s">
        <v>1565</v>
      </c>
      <c r="RHL114" t="s">
        <v>1565</v>
      </c>
      <c r="RHM114" t="s">
        <v>1565</v>
      </c>
      <c r="RHN114" t="s">
        <v>1565</v>
      </c>
      <c r="RHO114" t="s">
        <v>1565</v>
      </c>
      <c r="RHP114" t="s">
        <v>1565</v>
      </c>
      <c r="RHQ114" t="s">
        <v>1565</v>
      </c>
      <c r="RHR114" t="s">
        <v>1565</v>
      </c>
      <c r="RHS114" t="s">
        <v>1565</v>
      </c>
      <c r="RHT114" t="s">
        <v>1565</v>
      </c>
      <c r="RHU114" t="s">
        <v>1565</v>
      </c>
      <c r="RHV114" t="s">
        <v>1565</v>
      </c>
      <c r="RHW114" t="s">
        <v>1565</v>
      </c>
      <c r="RHX114" t="s">
        <v>1565</v>
      </c>
      <c r="RHY114" t="s">
        <v>1565</v>
      </c>
      <c r="RHZ114" t="s">
        <v>1565</v>
      </c>
      <c r="RIA114" t="s">
        <v>1565</v>
      </c>
      <c r="RIB114" t="s">
        <v>1565</v>
      </c>
      <c r="RIC114" t="s">
        <v>1565</v>
      </c>
      <c r="RID114" t="s">
        <v>1565</v>
      </c>
      <c r="RIE114" t="s">
        <v>1565</v>
      </c>
      <c r="RIF114" t="s">
        <v>1565</v>
      </c>
      <c r="RIG114" t="s">
        <v>1565</v>
      </c>
      <c r="RIH114" t="s">
        <v>1565</v>
      </c>
      <c r="RII114" t="s">
        <v>1565</v>
      </c>
      <c r="RIJ114" t="s">
        <v>1565</v>
      </c>
      <c r="RIK114" t="s">
        <v>1565</v>
      </c>
      <c r="RIL114" t="s">
        <v>1565</v>
      </c>
      <c r="RIM114" t="s">
        <v>1565</v>
      </c>
      <c r="RIN114" t="s">
        <v>1565</v>
      </c>
      <c r="RIO114" t="s">
        <v>1565</v>
      </c>
      <c r="RIP114" t="s">
        <v>1565</v>
      </c>
      <c r="RIQ114" t="s">
        <v>1565</v>
      </c>
      <c r="RIR114" t="s">
        <v>1565</v>
      </c>
      <c r="RIS114" t="s">
        <v>1565</v>
      </c>
      <c r="RIT114" t="s">
        <v>1565</v>
      </c>
      <c r="RIU114" t="s">
        <v>1565</v>
      </c>
      <c r="RIV114" t="s">
        <v>1565</v>
      </c>
      <c r="RIW114" t="s">
        <v>1565</v>
      </c>
      <c r="RIX114" t="s">
        <v>1565</v>
      </c>
      <c r="RIY114" t="s">
        <v>1565</v>
      </c>
      <c r="RIZ114" t="s">
        <v>1565</v>
      </c>
      <c r="RJA114" t="s">
        <v>1565</v>
      </c>
      <c r="RJB114" t="s">
        <v>1565</v>
      </c>
      <c r="RJC114" t="s">
        <v>1565</v>
      </c>
      <c r="RJD114" t="s">
        <v>1565</v>
      </c>
      <c r="RJE114" t="s">
        <v>1565</v>
      </c>
      <c r="RJF114" t="s">
        <v>1565</v>
      </c>
      <c r="RJG114" t="s">
        <v>1565</v>
      </c>
      <c r="RJH114" t="s">
        <v>1565</v>
      </c>
      <c r="RJI114" t="s">
        <v>1565</v>
      </c>
      <c r="RJJ114" t="s">
        <v>1565</v>
      </c>
      <c r="RJK114" t="s">
        <v>1565</v>
      </c>
      <c r="RJL114" t="s">
        <v>1565</v>
      </c>
      <c r="RJM114" t="s">
        <v>1565</v>
      </c>
      <c r="RJN114" t="s">
        <v>1565</v>
      </c>
      <c r="RJO114" t="s">
        <v>1565</v>
      </c>
      <c r="RJP114" t="s">
        <v>1565</v>
      </c>
      <c r="RJQ114" t="s">
        <v>1565</v>
      </c>
      <c r="RJR114" t="s">
        <v>1565</v>
      </c>
      <c r="RJS114" t="s">
        <v>1565</v>
      </c>
      <c r="RJT114" t="s">
        <v>1565</v>
      </c>
      <c r="RJU114" t="s">
        <v>1565</v>
      </c>
      <c r="RJV114" t="s">
        <v>1565</v>
      </c>
      <c r="RJW114" t="s">
        <v>1565</v>
      </c>
      <c r="RJX114" t="s">
        <v>1565</v>
      </c>
      <c r="RJY114" t="s">
        <v>1565</v>
      </c>
      <c r="RJZ114" t="s">
        <v>1565</v>
      </c>
      <c r="RKA114" t="s">
        <v>1565</v>
      </c>
      <c r="RKB114" t="s">
        <v>1565</v>
      </c>
      <c r="RKC114" t="s">
        <v>1565</v>
      </c>
      <c r="RKD114" t="s">
        <v>1565</v>
      </c>
      <c r="RKE114" t="s">
        <v>1565</v>
      </c>
      <c r="RKF114" t="s">
        <v>1565</v>
      </c>
      <c r="RKG114" t="s">
        <v>1565</v>
      </c>
      <c r="RKH114" t="s">
        <v>1565</v>
      </c>
      <c r="RKI114" t="s">
        <v>1565</v>
      </c>
      <c r="RKJ114" t="s">
        <v>1565</v>
      </c>
      <c r="RKK114" t="s">
        <v>1565</v>
      </c>
      <c r="RKL114" t="s">
        <v>1565</v>
      </c>
      <c r="RKM114" t="s">
        <v>1565</v>
      </c>
      <c r="RKN114" t="s">
        <v>1565</v>
      </c>
      <c r="RKO114" t="s">
        <v>1565</v>
      </c>
      <c r="RKP114" t="s">
        <v>1565</v>
      </c>
      <c r="RKQ114" t="s">
        <v>1565</v>
      </c>
      <c r="RKR114" t="s">
        <v>1565</v>
      </c>
      <c r="RKS114" t="s">
        <v>1565</v>
      </c>
      <c r="RKT114" t="s">
        <v>1565</v>
      </c>
      <c r="RKU114" t="s">
        <v>1565</v>
      </c>
      <c r="RKV114" t="s">
        <v>1565</v>
      </c>
      <c r="RKW114" t="s">
        <v>1565</v>
      </c>
      <c r="RKX114" t="s">
        <v>1565</v>
      </c>
      <c r="RKY114" t="s">
        <v>1565</v>
      </c>
      <c r="RKZ114" t="s">
        <v>1565</v>
      </c>
      <c r="RLA114" t="s">
        <v>1565</v>
      </c>
      <c r="RLB114" t="s">
        <v>1565</v>
      </c>
      <c r="RLC114" t="s">
        <v>1565</v>
      </c>
      <c r="RLD114" t="s">
        <v>1565</v>
      </c>
      <c r="RLE114" t="s">
        <v>1565</v>
      </c>
      <c r="RLF114" t="s">
        <v>1565</v>
      </c>
      <c r="RLG114" t="s">
        <v>1565</v>
      </c>
      <c r="RLH114" t="s">
        <v>1565</v>
      </c>
      <c r="RLI114" t="s">
        <v>1565</v>
      </c>
      <c r="RLJ114" t="s">
        <v>1565</v>
      </c>
      <c r="RLK114" t="s">
        <v>1565</v>
      </c>
      <c r="RLL114" t="s">
        <v>1565</v>
      </c>
      <c r="RLM114" t="s">
        <v>1565</v>
      </c>
      <c r="RLN114" t="s">
        <v>1565</v>
      </c>
      <c r="RLO114" t="s">
        <v>1565</v>
      </c>
      <c r="RLP114" t="s">
        <v>1565</v>
      </c>
      <c r="RLQ114" t="s">
        <v>1565</v>
      </c>
      <c r="RLR114" t="s">
        <v>1565</v>
      </c>
      <c r="RLS114" t="s">
        <v>1565</v>
      </c>
      <c r="RLT114" t="s">
        <v>1565</v>
      </c>
      <c r="RLU114" t="s">
        <v>1565</v>
      </c>
      <c r="RLV114" t="s">
        <v>1565</v>
      </c>
      <c r="RLW114" t="s">
        <v>1565</v>
      </c>
      <c r="RLX114" t="s">
        <v>1565</v>
      </c>
      <c r="RLY114" t="s">
        <v>1565</v>
      </c>
      <c r="RLZ114" t="s">
        <v>1565</v>
      </c>
      <c r="RMA114" t="s">
        <v>1565</v>
      </c>
      <c r="RMB114" t="s">
        <v>1565</v>
      </c>
      <c r="RMC114" t="s">
        <v>1565</v>
      </c>
      <c r="RMD114" t="s">
        <v>1565</v>
      </c>
      <c r="RME114" t="s">
        <v>1565</v>
      </c>
      <c r="RMF114" t="s">
        <v>1565</v>
      </c>
      <c r="RMG114" t="s">
        <v>1565</v>
      </c>
      <c r="RMH114" t="s">
        <v>1565</v>
      </c>
      <c r="RMI114" t="s">
        <v>1565</v>
      </c>
      <c r="RMJ114" t="s">
        <v>1565</v>
      </c>
      <c r="RMK114" t="s">
        <v>1565</v>
      </c>
      <c r="RML114" t="s">
        <v>1565</v>
      </c>
      <c r="RMM114" t="s">
        <v>1565</v>
      </c>
      <c r="RMN114" t="s">
        <v>1565</v>
      </c>
      <c r="RMO114" t="s">
        <v>1565</v>
      </c>
      <c r="RMP114" t="s">
        <v>1565</v>
      </c>
      <c r="RMQ114" t="s">
        <v>1565</v>
      </c>
      <c r="RMR114" t="s">
        <v>1565</v>
      </c>
      <c r="RMS114" t="s">
        <v>1565</v>
      </c>
      <c r="RMT114" t="s">
        <v>1565</v>
      </c>
      <c r="RMU114" t="s">
        <v>1565</v>
      </c>
      <c r="RMV114" t="s">
        <v>1565</v>
      </c>
      <c r="RMW114" t="s">
        <v>1565</v>
      </c>
      <c r="RMX114" t="s">
        <v>1565</v>
      </c>
      <c r="RMY114" t="s">
        <v>1565</v>
      </c>
      <c r="RMZ114" t="s">
        <v>1565</v>
      </c>
      <c r="RNA114" t="s">
        <v>1565</v>
      </c>
      <c r="RNB114" t="s">
        <v>1565</v>
      </c>
      <c r="RNC114" t="s">
        <v>1565</v>
      </c>
      <c r="RND114" t="s">
        <v>1565</v>
      </c>
      <c r="RNE114" t="s">
        <v>1565</v>
      </c>
      <c r="RNF114" t="s">
        <v>1565</v>
      </c>
      <c r="RNG114" t="s">
        <v>1565</v>
      </c>
      <c r="RNH114" t="s">
        <v>1565</v>
      </c>
      <c r="RNI114" t="s">
        <v>1565</v>
      </c>
      <c r="RNJ114" t="s">
        <v>1565</v>
      </c>
      <c r="RNK114" t="s">
        <v>1565</v>
      </c>
      <c r="RNL114" t="s">
        <v>1565</v>
      </c>
      <c r="RNM114" t="s">
        <v>1565</v>
      </c>
      <c r="RNN114" t="s">
        <v>1565</v>
      </c>
      <c r="RNO114" t="s">
        <v>1565</v>
      </c>
      <c r="RNP114" t="s">
        <v>1565</v>
      </c>
      <c r="RNQ114" t="s">
        <v>1565</v>
      </c>
      <c r="RNR114" t="s">
        <v>1565</v>
      </c>
      <c r="RNS114" t="s">
        <v>1565</v>
      </c>
      <c r="RNT114" t="s">
        <v>1565</v>
      </c>
      <c r="RNU114" t="s">
        <v>1565</v>
      </c>
      <c r="RNV114" t="s">
        <v>1565</v>
      </c>
      <c r="RNW114" t="s">
        <v>1565</v>
      </c>
      <c r="RNX114" t="s">
        <v>1565</v>
      </c>
      <c r="RNY114" t="s">
        <v>1565</v>
      </c>
      <c r="RNZ114" t="s">
        <v>1565</v>
      </c>
      <c r="ROA114" t="s">
        <v>1565</v>
      </c>
      <c r="ROB114" t="s">
        <v>1565</v>
      </c>
      <c r="ROC114" t="s">
        <v>1565</v>
      </c>
      <c r="ROD114" t="s">
        <v>1565</v>
      </c>
      <c r="ROE114" t="s">
        <v>1565</v>
      </c>
      <c r="ROF114" t="s">
        <v>1565</v>
      </c>
      <c r="ROG114" t="s">
        <v>1565</v>
      </c>
      <c r="ROH114" t="s">
        <v>1565</v>
      </c>
      <c r="ROI114" t="s">
        <v>1565</v>
      </c>
      <c r="ROJ114" t="s">
        <v>1565</v>
      </c>
      <c r="ROK114" t="s">
        <v>1565</v>
      </c>
      <c r="ROL114" t="s">
        <v>1565</v>
      </c>
      <c r="ROM114" t="s">
        <v>1565</v>
      </c>
      <c r="RON114" t="s">
        <v>1565</v>
      </c>
      <c r="ROO114" t="s">
        <v>1565</v>
      </c>
      <c r="ROP114" t="s">
        <v>1565</v>
      </c>
      <c r="ROQ114" t="s">
        <v>1565</v>
      </c>
      <c r="ROR114" t="s">
        <v>1565</v>
      </c>
      <c r="ROS114" t="s">
        <v>1565</v>
      </c>
      <c r="ROT114" t="s">
        <v>1565</v>
      </c>
      <c r="ROU114" t="s">
        <v>1565</v>
      </c>
      <c r="ROV114" t="s">
        <v>1565</v>
      </c>
      <c r="ROW114" t="s">
        <v>1565</v>
      </c>
      <c r="ROX114" t="s">
        <v>1565</v>
      </c>
      <c r="ROY114" t="s">
        <v>1565</v>
      </c>
      <c r="ROZ114" t="s">
        <v>1565</v>
      </c>
      <c r="RPA114" t="s">
        <v>1565</v>
      </c>
      <c r="RPB114" t="s">
        <v>1565</v>
      </c>
      <c r="RPC114" t="s">
        <v>1565</v>
      </c>
      <c r="RPD114" t="s">
        <v>1565</v>
      </c>
      <c r="RPE114" t="s">
        <v>1565</v>
      </c>
      <c r="RPF114" t="s">
        <v>1565</v>
      </c>
      <c r="RPG114" t="s">
        <v>1565</v>
      </c>
      <c r="RPH114" t="s">
        <v>1565</v>
      </c>
      <c r="RPI114" t="s">
        <v>1565</v>
      </c>
      <c r="RPJ114" t="s">
        <v>1565</v>
      </c>
      <c r="RPK114" t="s">
        <v>1565</v>
      </c>
      <c r="RPL114" t="s">
        <v>1565</v>
      </c>
      <c r="RPM114" t="s">
        <v>1565</v>
      </c>
      <c r="RPN114" t="s">
        <v>1565</v>
      </c>
      <c r="RPO114" t="s">
        <v>1565</v>
      </c>
      <c r="RPP114" t="s">
        <v>1565</v>
      </c>
      <c r="RPQ114" t="s">
        <v>1565</v>
      </c>
      <c r="RPR114" t="s">
        <v>1565</v>
      </c>
      <c r="RPS114" t="s">
        <v>1565</v>
      </c>
      <c r="RPT114" t="s">
        <v>1565</v>
      </c>
      <c r="RPU114" t="s">
        <v>1565</v>
      </c>
      <c r="RPV114" t="s">
        <v>1565</v>
      </c>
      <c r="RPW114" t="s">
        <v>1565</v>
      </c>
      <c r="RPX114" t="s">
        <v>1565</v>
      </c>
      <c r="RPY114" t="s">
        <v>1565</v>
      </c>
      <c r="RPZ114" t="s">
        <v>1565</v>
      </c>
      <c r="RQA114" t="s">
        <v>1565</v>
      </c>
      <c r="RQB114" t="s">
        <v>1565</v>
      </c>
      <c r="RQC114" t="s">
        <v>1565</v>
      </c>
      <c r="RQD114" t="s">
        <v>1565</v>
      </c>
      <c r="RQE114" t="s">
        <v>1565</v>
      </c>
      <c r="RQF114" t="s">
        <v>1565</v>
      </c>
      <c r="RQG114" t="s">
        <v>1565</v>
      </c>
      <c r="RQH114" t="s">
        <v>1565</v>
      </c>
      <c r="RQI114" t="s">
        <v>1565</v>
      </c>
      <c r="RQJ114" t="s">
        <v>1565</v>
      </c>
      <c r="RQK114" t="s">
        <v>1565</v>
      </c>
      <c r="RQL114" t="s">
        <v>1565</v>
      </c>
      <c r="RQM114" t="s">
        <v>1565</v>
      </c>
      <c r="RQN114" t="s">
        <v>1565</v>
      </c>
      <c r="RQO114" t="s">
        <v>1565</v>
      </c>
      <c r="RQP114" t="s">
        <v>1565</v>
      </c>
      <c r="RQQ114" t="s">
        <v>1565</v>
      </c>
      <c r="RQR114" t="s">
        <v>1565</v>
      </c>
      <c r="RQS114" t="s">
        <v>1565</v>
      </c>
      <c r="RQT114" t="s">
        <v>1565</v>
      </c>
      <c r="RQU114" t="s">
        <v>1565</v>
      </c>
      <c r="RQV114" t="s">
        <v>1565</v>
      </c>
      <c r="RQW114" t="s">
        <v>1565</v>
      </c>
      <c r="RQX114" t="s">
        <v>1565</v>
      </c>
      <c r="RQY114" t="s">
        <v>1565</v>
      </c>
      <c r="RQZ114" t="s">
        <v>1565</v>
      </c>
      <c r="RRA114" t="s">
        <v>1565</v>
      </c>
      <c r="RRB114" t="s">
        <v>1565</v>
      </c>
      <c r="RRC114" t="s">
        <v>1565</v>
      </c>
      <c r="RRD114" t="s">
        <v>1565</v>
      </c>
      <c r="RRE114" t="s">
        <v>1565</v>
      </c>
      <c r="RRF114" t="s">
        <v>1565</v>
      </c>
      <c r="RRG114" t="s">
        <v>1565</v>
      </c>
      <c r="RRH114" t="s">
        <v>1565</v>
      </c>
      <c r="RRI114" t="s">
        <v>1565</v>
      </c>
      <c r="RRJ114" t="s">
        <v>1565</v>
      </c>
      <c r="RRK114" t="s">
        <v>1565</v>
      </c>
      <c r="RRL114" t="s">
        <v>1565</v>
      </c>
      <c r="RRM114" t="s">
        <v>1565</v>
      </c>
      <c r="RRN114" t="s">
        <v>1565</v>
      </c>
      <c r="RRO114" t="s">
        <v>1565</v>
      </c>
      <c r="RRP114" t="s">
        <v>1565</v>
      </c>
      <c r="RRQ114" t="s">
        <v>1565</v>
      </c>
      <c r="RRR114" t="s">
        <v>1565</v>
      </c>
      <c r="RRS114" t="s">
        <v>1565</v>
      </c>
      <c r="RRT114" t="s">
        <v>1565</v>
      </c>
      <c r="RRU114" t="s">
        <v>1565</v>
      </c>
      <c r="RRV114" t="s">
        <v>1565</v>
      </c>
      <c r="RRW114" t="s">
        <v>1565</v>
      </c>
      <c r="RRX114" t="s">
        <v>1565</v>
      </c>
      <c r="RRY114" t="s">
        <v>1565</v>
      </c>
      <c r="RRZ114" t="s">
        <v>1565</v>
      </c>
      <c r="RSA114" t="s">
        <v>1565</v>
      </c>
      <c r="RSB114" t="s">
        <v>1565</v>
      </c>
      <c r="RSC114" t="s">
        <v>1565</v>
      </c>
      <c r="RSD114" t="s">
        <v>1565</v>
      </c>
      <c r="RSE114" t="s">
        <v>1565</v>
      </c>
      <c r="RSF114" t="s">
        <v>1565</v>
      </c>
      <c r="RSG114" t="s">
        <v>1565</v>
      </c>
      <c r="RSH114" t="s">
        <v>1565</v>
      </c>
      <c r="RSI114" t="s">
        <v>1565</v>
      </c>
      <c r="RSJ114" t="s">
        <v>1565</v>
      </c>
      <c r="RSK114" t="s">
        <v>1565</v>
      </c>
      <c r="RSL114" t="s">
        <v>1565</v>
      </c>
      <c r="RSM114" t="s">
        <v>1565</v>
      </c>
      <c r="RSN114" t="s">
        <v>1565</v>
      </c>
      <c r="RSO114" t="s">
        <v>1565</v>
      </c>
      <c r="RSP114" t="s">
        <v>1565</v>
      </c>
      <c r="RSQ114" t="s">
        <v>1565</v>
      </c>
      <c r="RSR114" t="s">
        <v>1565</v>
      </c>
      <c r="RSS114" t="s">
        <v>1565</v>
      </c>
      <c r="RST114" t="s">
        <v>1565</v>
      </c>
      <c r="RSU114" t="s">
        <v>1565</v>
      </c>
      <c r="RSV114" t="s">
        <v>1565</v>
      </c>
      <c r="RSW114" t="s">
        <v>1565</v>
      </c>
      <c r="RSX114" t="s">
        <v>1565</v>
      </c>
      <c r="RSY114" t="s">
        <v>1565</v>
      </c>
      <c r="RSZ114" t="s">
        <v>1565</v>
      </c>
      <c r="RTA114" t="s">
        <v>1565</v>
      </c>
      <c r="RTB114" t="s">
        <v>1565</v>
      </c>
      <c r="RTC114" t="s">
        <v>1565</v>
      </c>
      <c r="RTD114" t="s">
        <v>1565</v>
      </c>
      <c r="RTE114" t="s">
        <v>1565</v>
      </c>
      <c r="RTF114" t="s">
        <v>1565</v>
      </c>
      <c r="RTG114" t="s">
        <v>1565</v>
      </c>
      <c r="RTH114" t="s">
        <v>1565</v>
      </c>
      <c r="RTI114" t="s">
        <v>1565</v>
      </c>
      <c r="RTJ114" t="s">
        <v>1565</v>
      </c>
      <c r="RTK114" t="s">
        <v>1565</v>
      </c>
      <c r="RTL114" t="s">
        <v>1565</v>
      </c>
      <c r="RTM114" t="s">
        <v>1565</v>
      </c>
      <c r="RTN114" t="s">
        <v>1565</v>
      </c>
      <c r="RTO114" t="s">
        <v>1565</v>
      </c>
      <c r="RTP114" t="s">
        <v>1565</v>
      </c>
      <c r="RTQ114" t="s">
        <v>1565</v>
      </c>
      <c r="RTR114" t="s">
        <v>1565</v>
      </c>
      <c r="RTS114" t="s">
        <v>1565</v>
      </c>
      <c r="RTT114" t="s">
        <v>1565</v>
      </c>
      <c r="RTU114" t="s">
        <v>1565</v>
      </c>
      <c r="RTV114" t="s">
        <v>1565</v>
      </c>
      <c r="RTW114" t="s">
        <v>1565</v>
      </c>
      <c r="RTX114" t="s">
        <v>1565</v>
      </c>
      <c r="RTY114" t="s">
        <v>1565</v>
      </c>
      <c r="RTZ114" t="s">
        <v>1565</v>
      </c>
      <c r="RUA114" t="s">
        <v>1565</v>
      </c>
      <c r="RUB114" t="s">
        <v>1565</v>
      </c>
      <c r="RUC114" t="s">
        <v>1565</v>
      </c>
      <c r="RUD114" t="s">
        <v>1565</v>
      </c>
      <c r="RUE114" t="s">
        <v>1565</v>
      </c>
      <c r="RUF114" t="s">
        <v>1565</v>
      </c>
      <c r="RUG114" t="s">
        <v>1565</v>
      </c>
      <c r="RUH114" t="s">
        <v>1565</v>
      </c>
      <c r="RUI114" t="s">
        <v>1565</v>
      </c>
      <c r="RUJ114" t="s">
        <v>1565</v>
      </c>
      <c r="RUK114" t="s">
        <v>1565</v>
      </c>
      <c r="RUL114" t="s">
        <v>1565</v>
      </c>
      <c r="RUM114" t="s">
        <v>1565</v>
      </c>
      <c r="RUN114" t="s">
        <v>1565</v>
      </c>
      <c r="RUO114" t="s">
        <v>1565</v>
      </c>
      <c r="RUP114" t="s">
        <v>1565</v>
      </c>
      <c r="RUQ114" t="s">
        <v>1565</v>
      </c>
      <c r="RUR114" t="s">
        <v>1565</v>
      </c>
      <c r="RUS114" t="s">
        <v>1565</v>
      </c>
      <c r="RUT114" t="s">
        <v>1565</v>
      </c>
      <c r="RUU114" t="s">
        <v>1565</v>
      </c>
      <c r="RUV114" t="s">
        <v>1565</v>
      </c>
      <c r="RUW114" t="s">
        <v>1565</v>
      </c>
      <c r="RUX114" t="s">
        <v>1565</v>
      </c>
      <c r="RUY114" t="s">
        <v>1565</v>
      </c>
      <c r="RUZ114" t="s">
        <v>1565</v>
      </c>
      <c r="RVA114" t="s">
        <v>1565</v>
      </c>
      <c r="RVB114" t="s">
        <v>1565</v>
      </c>
      <c r="RVC114" t="s">
        <v>1565</v>
      </c>
      <c r="RVD114" t="s">
        <v>1565</v>
      </c>
      <c r="RVE114" t="s">
        <v>1565</v>
      </c>
      <c r="RVF114" t="s">
        <v>1565</v>
      </c>
      <c r="RVG114" t="s">
        <v>1565</v>
      </c>
      <c r="RVH114" t="s">
        <v>1565</v>
      </c>
      <c r="RVI114" t="s">
        <v>1565</v>
      </c>
      <c r="RVJ114" t="s">
        <v>1565</v>
      </c>
      <c r="RVK114" t="s">
        <v>1565</v>
      </c>
      <c r="RVL114" t="s">
        <v>1565</v>
      </c>
      <c r="RVM114" t="s">
        <v>1565</v>
      </c>
      <c r="RVN114" t="s">
        <v>1565</v>
      </c>
      <c r="RVO114" t="s">
        <v>1565</v>
      </c>
      <c r="RVP114" t="s">
        <v>1565</v>
      </c>
      <c r="RVQ114" t="s">
        <v>1565</v>
      </c>
      <c r="RVR114" t="s">
        <v>1565</v>
      </c>
      <c r="RVS114" t="s">
        <v>1565</v>
      </c>
      <c r="RVT114" t="s">
        <v>1565</v>
      </c>
      <c r="RVU114" t="s">
        <v>1565</v>
      </c>
      <c r="RVV114" t="s">
        <v>1565</v>
      </c>
      <c r="RVW114" t="s">
        <v>1565</v>
      </c>
      <c r="RVX114" t="s">
        <v>1565</v>
      </c>
      <c r="RVY114" t="s">
        <v>1565</v>
      </c>
      <c r="RVZ114" t="s">
        <v>1565</v>
      </c>
      <c r="RWA114" t="s">
        <v>1565</v>
      </c>
      <c r="RWB114" t="s">
        <v>1565</v>
      </c>
      <c r="RWC114" t="s">
        <v>1565</v>
      </c>
      <c r="RWD114" t="s">
        <v>1565</v>
      </c>
      <c r="RWE114" t="s">
        <v>1565</v>
      </c>
      <c r="RWF114" t="s">
        <v>1565</v>
      </c>
      <c r="RWG114" t="s">
        <v>1565</v>
      </c>
      <c r="RWH114" t="s">
        <v>1565</v>
      </c>
      <c r="RWI114" t="s">
        <v>1565</v>
      </c>
      <c r="RWJ114" t="s">
        <v>1565</v>
      </c>
      <c r="RWK114" t="s">
        <v>1565</v>
      </c>
      <c r="RWL114" t="s">
        <v>1565</v>
      </c>
      <c r="RWM114" t="s">
        <v>1565</v>
      </c>
      <c r="RWN114" t="s">
        <v>1565</v>
      </c>
      <c r="RWO114" t="s">
        <v>1565</v>
      </c>
      <c r="RWP114" t="s">
        <v>1565</v>
      </c>
      <c r="RWQ114" t="s">
        <v>1565</v>
      </c>
      <c r="RWR114" t="s">
        <v>1565</v>
      </c>
      <c r="RWS114" t="s">
        <v>1565</v>
      </c>
      <c r="RWT114" t="s">
        <v>1565</v>
      </c>
      <c r="RWU114" t="s">
        <v>1565</v>
      </c>
      <c r="RWV114" t="s">
        <v>1565</v>
      </c>
      <c r="RWW114" t="s">
        <v>1565</v>
      </c>
      <c r="RWX114" t="s">
        <v>1565</v>
      </c>
      <c r="RWY114" t="s">
        <v>1565</v>
      </c>
      <c r="RWZ114" t="s">
        <v>1565</v>
      </c>
      <c r="RXA114" t="s">
        <v>1565</v>
      </c>
      <c r="RXB114" t="s">
        <v>1565</v>
      </c>
      <c r="RXC114" t="s">
        <v>1565</v>
      </c>
      <c r="RXD114" t="s">
        <v>1565</v>
      </c>
      <c r="RXE114" t="s">
        <v>1565</v>
      </c>
      <c r="RXF114" t="s">
        <v>1565</v>
      </c>
      <c r="RXG114" t="s">
        <v>1565</v>
      </c>
      <c r="RXH114" t="s">
        <v>1565</v>
      </c>
      <c r="RXI114" t="s">
        <v>1565</v>
      </c>
      <c r="RXJ114" t="s">
        <v>1565</v>
      </c>
      <c r="RXK114" t="s">
        <v>1565</v>
      </c>
      <c r="RXL114" t="s">
        <v>1565</v>
      </c>
      <c r="RXM114" t="s">
        <v>1565</v>
      </c>
      <c r="RXN114" t="s">
        <v>1565</v>
      </c>
      <c r="RXO114" t="s">
        <v>1565</v>
      </c>
      <c r="RXP114" t="s">
        <v>1565</v>
      </c>
      <c r="RXQ114" t="s">
        <v>1565</v>
      </c>
      <c r="RXR114" t="s">
        <v>1565</v>
      </c>
      <c r="RXS114" t="s">
        <v>1565</v>
      </c>
      <c r="RXT114" t="s">
        <v>1565</v>
      </c>
      <c r="RXU114" t="s">
        <v>1565</v>
      </c>
      <c r="RXV114" t="s">
        <v>1565</v>
      </c>
      <c r="RXW114" t="s">
        <v>1565</v>
      </c>
      <c r="RXX114" t="s">
        <v>1565</v>
      </c>
      <c r="RXY114" t="s">
        <v>1565</v>
      </c>
      <c r="RXZ114" t="s">
        <v>1565</v>
      </c>
      <c r="RYA114" t="s">
        <v>1565</v>
      </c>
      <c r="RYB114" t="s">
        <v>1565</v>
      </c>
      <c r="RYC114" t="s">
        <v>1565</v>
      </c>
      <c r="RYD114" t="s">
        <v>1565</v>
      </c>
      <c r="RYE114" t="s">
        <v>1565</v>
      </c>
      <c r="RYF114" t="s">
        <v>1565</v>
      </c>
      <c r="RYG114" t="s">
        <v>1565</v>
      </c>
      <c r="RYH114" t="s">
        <v>1565</v>
      </c>
      <c r="RYI114" t="s">
        <v>1565</v>
      </c>
      <c r="RYJ114" t="s">
        <v>1565</v>
      </c>
      <c r="RYK114" t="s">
        <v>1565</v>
      </c>
      <c r="RYL114" t="s">
        <v>1565</v>
      </c>
      <c r="RYM114" t="s">
        <v>1565</v>
      </c>
      <c r="RYN114" t="s">
        <v>1565</v>
      </c>
      <c r="RYO114" t="s">
        <v>1565</v>
      </c>
      <c r="RYP114" t="s">
        <v>1565</v>
      </c>
      <c r="RYQ114" t="s">
        <v>1565</v>
      </c>
      <c r="RYR114" t="s">
        <v>1565</v>
      </c>
      <c r="RYS114" t="s">
        <v>1565</v>
      </c>
      <c r="RYT114" t="s">
        <v>1565</v>
      </c>
      <c r="RYU114" t="s">
        <v>1565</v>
      </c>
      <c r="RYV114" t="s">
        <v>1565</v>
      </c>
      <c r="RYW114" t="s">
        <v>1565</v>
      </c>
      <c r="RYX114" t="s">
        <v>1565</v>
      </c>
      <c r="RYY114" t="s">
        <v>1565</v>
      </c>
      <c r="RYZ114" t="s">
        <v>1565</v>
      </c>
      <c r="RZA114" t="s">
        <v>1565</v>
      </c>
      <c r="RZB114" t="s">
        <v>1565</v>
      </c>
      <c r="RZC114" t="s">
        <v>1565</v>
      </c>
      <c r="RZD114" t="s">
        <v>1565</v>
      </c>
      <c r="RZE114" t="s">
        <v>1565</v>
      </c>
      <c r="RZF114" t="s">
        <v>1565</v>
      </c>
      <c r="RZG114" t="s">
        <v>1565</v>
      </c>
      <c r="RZH114" t="s">
        <v>1565</v>
      </c>
      <c r="RZI114" t="s">
        <v>1565</v>
      </c>
      <c r="RZJ114" t="s">
        <v>1565</v>
      </c>
      <c r="RZK114" t="s">
        <v>1565</v>
      </c>
      <c r="RZL114" t="s">
        <v>1565</v>
      </c>
      <c r="RZM114" t="s">
        <v>1565</v>
      </c>
      <c r="RZN114" t="s">
        <v>1565</v>
      </c>
      <c r="RZO114" t="s">
        <v>1565</v>
      </c>
      <c r="RZP114" t="s">
        <v>1565</v>
      </c>
      <c r="RZQ114" t="s">
        <v>1565</v>
      </c>
      <c r="RZR114" t="s">
        <v>1565</v>
      </c>
      <c r="RZS114" t="s">
        <v>1565</v>
      </c>
      <c r="RZT114" t="s">
        <v>1565</v>
      </c>
      <c r="RZU114" t="s">
        <v>1565</v>
      </c>
      <c r="RZV114" t="s">
        <v>1565</v>
      </c>
      <c r="RZW114" t="s">
        <v>1565</v>
      </c>
      <c r="RZX114" t="s">
        <v>1565</v>
      </c>
      <c r="RZY114" t="s">
        <v>1565</v>
      </c>
      <c r="RZZ114" t="s">
        <v>1565</v>
      </c>
      <c r="SAA114" t="s">
        <v>1565</v>
      </c>
      <c r="SAB114" t="s">
        <v>1565</v>
      </c>
      <c r="SAC114" t="s">
        <v>1565</v>
      </c>
      <c r="SAD114" t="s">
        <v>1565</v>
      </c>
      <c r="SAE114" t="s">
        <v>1565</v>
      </c>
      <c r="SAF114" t="s">
        <v>1565</v>
      </c>
      <c r="SAG114" t="s">
        <v>1565</v>
      </c>
      <c r="SAH114" t="s">
        <v>1565</v>
      </c>
      <c r="SAI114" t="s">
        <v>1565</v>
      </c>
      <c r="SAJ114" t="s">
        <v>1565</v>
      </c>
      <c r="SAK114" t="s">
        <v>1565</v>
      </c>
      <c r="SAL114" t="s">
        <v>1565</v>
      </c>
      <c r="SAM114" t="s">
        <v>1565</v>
      </c>
      <c r="SAN114" t="s">
        <v>1565</v>
      </c>
      <c r="SAO114" t="s">
        <v>1565</v>
      </c>
      <c r="SAP114" t="s">
        <v>1565</v>
      </c>
      <c r="SAQ114" t="s">
        <v>1565</v>
      </c>
      <c r="SAR114" t="s">
        <v>1565</v>
      </c>
      <c r="SAS114" t="s">
        <v>1565</v>
      </c>
      <c r="SAT114" t="s">
        <v>1565</v>
      </c>
      <c r="SAU114" t="s">
        <v>1565</v>
      </c>
      <c r="SAV114" t="s">
        <v>1565</v>
      </c>
      <c r="SAW114" t="s">
        <v>1565</v>
      </c>
      <c r="SAX114" t="s">
        <v>1565</v>
      </c>
      <c r="SAY114" t="s">
        <v>1565</v>
      </c>
      <c r="SAZ114" t="s">
        <v>1565</v>
      </c>
      <c r="SBA114" t="s">
        <v>1565</v>
      </c>
      <c r="SBB114" t="s">
        <v>1565</v>
      </c>
      <c r="SBC114" t="s">
        <v>1565</v>
      </c>
      <c r="SBD114" t="s">
        <v>1565</v>
      </c>
      <c r="SBE114" t="s">
        <v>1565</v>
      </c>
      <c r="SBF114" t="s">
        <v>1565</v>
      </c>
      <c r="SBG114" t="s">
        <v>1565</v>
      </c>
      <c r="SBH114" t="s">
        <v>1565</v>
      </c>
      <c r="SBI114" t="s">
        <v>1565</v>
      </c>
      <c r="SBJ114" t="s">
        <v>1565</v>
      </c>
      <c r="SBK114" t="s">
        <v>1565</v>
      </c>
      <c r="SBL114" t="s">
        <v>1565</v>
      </c>
      <c r="SBM114" t="s">
        <v>1565</v>
      </c>
      <c r="SBN114" t="s">
        <v>1565</v>
      </c>
      <c r="SBO114" t="s">
        <v>1565</v>
      </c>
      <c r="SBP114" t="s">
        <v>1565</v>
      </c>
      <c r="SBQ114" t="s">
        <v>1565</v>
      </c>
      <c r="SBR114" t="s">
        <v>1565</v>
      </c>
      <c r="SBS114" t="s">
        <v>1565</v>
      </c>
      <c r="SBT114" t="s">
        <v>1565</v>
      </c>
      <c r="SBU114" t="s">
        <v>1565</v>
      </c>
      <c r="SBV114" t="s">
        <v>1565</v>
      </c>
      <c r="SBW114" t="s">
        <v>1565</v>
      </c>
      <c r="SBX114" t="s">
        <v>1565</v>
      </c>
      <c r="SBY114" t="s">
        <v>1565</v>
      </c>
      <c r="SBZ114" t="s">
        <v>1565</v>
      </c>
      <c r="SCA114" t="s">
        <v>1565</v>
      </c>
      <c r="SCB114" t="s">
        <v>1565</v>
      </c>
      <c r="SCC114" t="s">
        <v>1565</v>
      </c>
      <c r="SCD114" t="s">
        <v>1565</v>
      </c>
      <c r="SCE114" t="s">
        <v>1565</v>
      </c>
      <c r="SCF114" t="s">
        <v>1565</v>
      </c>
      <c r="SCG114" t="s">
        <v>1565</v>
      </c>
      <c r="SCH114" t="s">
        <v>1565</v>
      </c>
      <c r="SCI114" t="s">
        <v>1565</v>
      </c>
      <c r="SCJ114" t="s">
        <v>1565</v>
      </c>
      <c r="SCK114" t="s">
        <v>1565</v>
      </c>
      <c r="SCL114" t="s">
        <v>1565</v>
      </c>
      <c r="SCM114" t="s">
        <v>1565</v>
      </c>
      <c r="SCN114" t="s">
        <v>1565</v>
      </c>
      <c r="SCO114" t="s">
        <v>1565</v>
      </c>
      <c r="SCP114" t="s">
        <v>1565</v>
      </c>
      <c r="SCQ114" t="s">
        <v>1565</v>
      </c>
      <c r="SCR114" t="s">
        <v>1565</v>
      </c>
      <c r="SCS114" t="s">
        <v>1565</v>
      </c>
      <c r="SCT114" t="s">
        <v>1565</v>
      </c>
      <c r="SCU114" t="s">
        <v>1565</v>
      </c>
      <c r="SCV114" t="s">
        <v>1565</v>
      </c>
      <c r="SCW114" t="s">
        <v>1565</v>
      </c>
      <c r="SCX114" t="s">
        <v>1565</v>
      </c>
      <c r="SCY114" t="s">
        <v>1565</v>
      </c>
      <c r="SCZ114" t="s">
        <v>1565</v>
      </c>
      <c r="SDA114" t="s">
        <v>1565</v>
      </c>
      <c r="SDB114" t="s">
        <v>1565</v>
      </c>
      <c r="SDC114" t="s">
        <v>1565</v>
      </c>
      <c r="SDD114" t="s">
        <v>1565</v>
      </c>
      <c r="SDE114" t="s">
        <v>1565</v>
      </c>
      <c r="SDF114" t="s">
        <v>1565</v>
      </c>
      <c r="SDG114" t="s">
        <v>1565</v>
      </c>
      <c r="SDH114" t="s">
        <v>1565</v>
      </c>
      <c r="SDI114" t="s">
        <v>1565</v>
      </c>
      <c r="SDJ114" t="s">
        <v>1565</v>
      </c>
      <c r="SDK114" t="s">
        <v>1565</v>
      </c>
      <c r="SDL114" t="s">
        <v>1565</v>
      </c>
      <c r="SDM114" t="s">
        <v>1565</v>
      </c>
      <c r="SDN114" t="s">
        <v>1565</v>
      </c>
      <c r="SDO114" t="s">
        <v>1565</v>
      </c>
      <c r="SDP114" t="s">
        <v>1565</v>
      </c>
      <c r="SDQ114" t="s">
        <v>1565</v>
      </c>
      <c r="SDR114" t="s">
        <v>1565</v>
      </c>
      <c r="SDS114" t="s">
        <v>1565</v>
      </c>
      <c r="SDT114" t="s">
        <v>1565</v>
      </c>
      <c r="SDU114" t="s">
        <v>1565</v>
      </c>
      <c r="SDV114" t="s">
        <v>1565</v>
      </c>
      <c r="SDW114" t="s">
        <v>1565</v>
      </c>
      <c r="SDX114" t="s">
        <v>1565</v>
      </c>
      <c r="SDY114" t="s">
        <v>1565</v>
      </c>
      <c r="SDZ114" t="s">
        <v>1565</v>
      </c>
      <c r="SEA114" t="s">
        <v>1565</v>
      </c>
      <c r="SEB114" t="s">
        <v>1565</v>
      </c>
      <c r="SEC114" t="s">
        <v>1565</v>
      </c>
      <c r="SED114" t="s">
        <v>1565</v>
      </c>
      <c r="SEE114" t="s">
        <v>1565</v>
      </c>
      <c r="SEF114" t="s">
        <v>1565</v>
      </c>
      <c r="SEG114" t="s">
        <v>1565</v>
      </c>
      <c r="SEH114" t="s">
        <v>1565</v>
      </c>
      <c r="SEI114" t="s">
        <v>1565</v>
      </c>
      <c r="SEJ114" t="s">
        <v>1565</v>
      </c>
      <c r="SEK114" t="s">
        <v>1565</v>
      </c>
      <c r="SEL114" t="s">
        <v>1565</v>
      </c>
      <c r="SEM114" t="s">
        <v>1565</v>
      </c>
      <c r="SEN114" t="s">
        <v>1565</v>
      </c>
      <c r="SEO114" t="s">
        <v>1565</v>
      </c>
      <c r="SEP114" t="s">
        <v>1565</v>
      </c>
      <c r="SEQ114" t="s">
        <v>1565</v>
      </c>
      <c r="SER114" t="s">
        <v>1565</v>
      </c>
      <c r="SES114" t="s">
        <v>1565</v>
      </c>
      <c r="SET114" t="s">
        <v>1565</v>
      </c>
      <c r="SEU114" t="s">
        <v>1565</v>
      </c>
      <c r="SEV114" t="s">
        <v>1565</v>
      </c>
      <c r="SEW114" t="s">
        <v>1565</v>
      </c>
      <c r="SEX114" t="s">
        <v>1565</v>
      </c>
      <c r="SEY114" t="s">
        <v>1565</v>
      </c>
      <c r="SEZ114" t="s">
        <v>1565</v>
      </c>
      <c r="SFA114" t="s">
        <v>1565</v>
      </c>
      <c r="SFB114" t="s">
        <v>1565</v>
      </c>
      <c r="SFC114" t="s">
        <v>1565</v>
      </c>
      <c r="SFD114" t="s">
        <v>1565</v>
      </c>
      <c r="SFE114" t="s">
        <v>1565</v>
      </c>
      <c r="SFF114" t="s">
        <v>1565</v>
      </c>
      <c r="SFG114" t="s">
        <v>1565</v>
      </c>
      <c r="SFH114" t="s">
        <v>1565</v>
      </c>
      <c r="SFI114" t="s">
        <v>1565</v>
      </c>
      <c r="SFJ114" t="s">
        <v>1565</v>
      </c>
      <c r="SFK114" t="s">
        <v>1565</v>
      </c>
      <c r="SFL114" t="s">
        <v>1565</v>
      </c>
      <c r="SFM114" t="s">
        <v>1565</v>
      </c>
      <c r="SFN114" t="s">
        <v>1565</v>
      </c>
      <c r="SFO114" t="s">
        <v>1565</v>
      </c>
      <c r="SFP114" t="s">
        <v>1565</v>
      </c>
      <c r="SFQ114" t="s">
        <v>1565</v>
      </c>
      <c r="SFR114" t="s">
        <v>1565</v>
      </c>
      <c r="SFS114" t="s">
        <v>1565</v>
      </c>
      <c r="SFT114" t="s">
        <v>1565</v>
      </c>
      <c r="SFU114" t="s">
        <v>1565</v>
      </c>
      <c r="SFV114" t="s">
        <v>1565</v>
      </c>
      <c r="SFW114" t="s">
        <v>1565</v>
      </c>
      <c r="SFX114" t="s">
        <v>1565</v>
      </c>
      <c r="SFY114" t="s">
        <v>1565</v>
      </c>
      <c r="SFZ114" t="s">
        <v>1565</v>
      </c>
      <c r="SGA114" t="s">
        <v>1565</v>
      </c>
      <c r="SGB114" t="s">
        <v>1565</v>
      </c>
      <c r="SGC114" t="s">
        <v>1565</v>
      </c>
      <c r="SGD114" t="s">
        <v>1565</v>
      </c>
      <c r="SGE114" t="s">
        <v>1565</v>
      </c>
      <c r="SGF114" t="s">
        <v>1565</v>
      </c>
      <c r="SGG114" t="s">
        <v>1565</v>
      </c>
      <c r="SGH114" t="s">
        <v>1565</v>
      </c>
      <c r="SGI114" t="s">
        <v>1565</v>
      </c>
      <c r="SGJ114" t="s">
        <v>1565</v>
      </c>
      <c r="SGK114" t="s">
        <v>1565</v>
      </c>
      <c r="SGL114" t="s">
        <v>1565</v>
      </c>
      <c r="SGM114" t="s">
        <v>1565</v>
      </c>
      <c r="SGN114" t="s">
        <v>1565</v>
      </c>
      <c r="SGO114" t="s">
        <v>1565</v>
      </c>
      <c r="SGP114" t="s">
        <v>1565</v>
      </c>
      <c r="SGQ114" t="s">
        <v>1565</v>
      </c>
      <c r="SGR114" t="s">
        <v>1565</v>
      </c>
      <c r="SGS114" t="s">
        <v>1565</v>
      </c>
      <c r="SGT114" t="s">
        <v>1565</v>
      </c>
      <c r="SGU114" t="s">
        <v>1565</v>
      </c>
      <c r="SGV114" t="s">
        <v>1565</v>
      </c>
      <c r="SGW114" t="s">
        <v>1565</v>
      </c>
      <c r="SGX114" t="s">
        <v>1565</v>
      </c>
      <c r="SGY114" t="s">
        <v>1565</v>
      </c>
      <c r="SGZ114" t="s">
        <v>1565</v>
      </c>
      <c r="SHA114" t="s">
        <v>1565</v>
      </c>
      <c r="SHB114" t="s">
        <v>1565</v>
      </c>
      <c r="SHC114" t="s">
        <v>1565</v>
      </c>
      <c r="SHD114" t="s">
        <v>1565</v>
      </c>
      <c r="SHE114" t="s">
        <v>1565</v>
      </c>
      <c r="SHF114" t="s">
        <v>1565</v>
      </c>
      <c r="SHG114" t="s">
        <v>1565</v>
      </c>
      <c r="SHH114" t="s">
        <v>1565</v>
      </c>
      <c r="SHI114" t="s">
        <v>1565</v>
      </c>
      <c r="SHJ114" t="s">
        <v>1565</v>
      </c>
      <c r="SHK114" t="s">
        <v>1565</v>
      </c>
      <c r="SHL114" t="s">
        <v>1565</v>
      </c>
      <c r="SHM114" t="s">
        <v>1565</v>
      </c>
      <c r="SHN114" t="s">
        <v>1565</v>
      </c>
      <c r="SHO114" t="s">
        <v>1565</v>
      </c>
      <c r="SHP114" t="s">
        <v>1565</v>
      </c>
      <c r="SHQ114" t="s">
        <v>1565</v>
      </c>
      <c r="SHR114" t="s">
        <v>1565</v>
      </c>
      <c r="SHS114" t="s">
        <v>1565</v>
      </c>
      <c r="SHT114" t="s">
        <v>1565</v>
      </c>
      <c r="SHU114" t="s">
        <v>1565</v>
      </c>
      <c r="SHV114" t="s">
        <v>1565</v>
      </c>
      <c r="SHW114" t="s">
        <v>1565</v>
      </c>
      <c r="SHX114" t="s">
        <v>1565</v>
      </c>
      <c r="SHY114" t="s">
        <v>1565</v>
      </c>
      <c r="SHZ114" t="s">
        <v>1565</v>
      </c>
      <c r="SIA114" t="s">
        <v>1565</v>
      </c>
      <c r="SIB114" t="s">
        <v>1565</v>
      </c>
      <c r="SIC114" t="s">
        <v>1565</v>
      </c>
      <c r="SID114" t="s">
        <v>1565</v>
      </c>
      <c r="SIE114" t="s">
        <v>1565</v>
      </c>
      <c r="SIF114" t="s">
        <v>1565</v>
      </c>
      <c r="SIG114" t="s">
        <v>1565</v>
      </c>
      <c r="SIH114" t="s">
        <v>1565</v>
      </c>
      <c r="SII114" t="s">
        <v>1565</v>
      </c>
      <c r="SIJ114" t="s">
        <v>1565</v>
      </c>
      <c r="SIK114" t="s">
        <v>1565</v>
      </c>
      <c r="SIL114" t="s">
        <v>1565</v>
      </c>
      <c r="SIM114" t="s">
        <v>1565</v>
      </c>
      <c r="SIN114" t="s">
        <v>1565</v>
      </c>
      <c r="SIO114" t="s">
        <v>1565</v>
      </c>
      <c r="SIP114" t="s">
        <v>1565</v>
      </c>
      <c r="SIQ114" t="s">
        <v>1565</v>
      </c>
      <c r="SIR114" t="s">
        <v>1565</v>
      </c>
      <c r="SIS114" t="s">
        <v>1565</v>
      </c>
      <c r="SIT114" t="s">
        <v>1565</v>
      </c>
      <c r="SIU114" t="s">
        <v>1565</v>
      </c>
      <c r="SIV114" t="s">
        <v>1565</v>
      </c>
      <c r="SIW114" t="s">
        <v>1565</v>
      </c>
      <c r="SIX114" t="s">
        <v>1565</v>
      </c>
      <c r="SIY114" t="s">
        <v>1565</v>
      </c>
      <c r="SIZ114" t="s">
        <v>1565</v>
      </c>
      <c r="SJA114" t="s">
        <v>1565</v>
      </c>
      <c r="SJB114" t="s">
        <v>1565</v>
      </c>
      <c r="SJC114" t="s">
        <v>1565</v>
      </c>
      <c r="SJD114" t="s">
        <v>1565</v>
      </c>
      <c r="SJE114" t="s">
        <v>1565</v>
      </c>
      <c r="SJF114" t="s">
        <v>1565</v>
      </c>
      <c r="SJG114" t="s">
        <v>1565</v>
      </c>
      <c r="SJH114" t="s">
        <v>1565</v>
      </c>
      <c r="SJI114" t="s">
        <v>1565</v>
      </c>
      <c r="SJJ114" t="s">
        <v>1565</v>
      </c>
      <c r="SJK114" t="s">
        <v>1565</v>
      </c>
      <c r="SJL114" t="s">
        <v>1565</v>
      </c>
      <c r="SJM114" t="s">
        <v>1565</v>
      </c>
      <c r="SJN114" t="s">
        <v>1565</v>
      </c>
      <c r="SJO114" t="s">
        <v>1565</v>
      </c>
      <c r="SJP114" t="s">
        <v>1565</v>
      </c>
      <c r="SJQ114" t="s">
        <v>1565</v>
      </c>
      <c r="SJR114" t="s">
        <v>1565</v>
      </c>
      <c r="SJS114" t="s">
        <v>1565</v>
      </c>
      <c r="SJT114" t="s">
        <v>1565</v>
      </c>
      <c r="SJU114" t="s">
        <v>1565</v>
      </c>
      <c r="SJV114" t="s">
        <v>1565</v>
      </c>
      <c r="SJW114" t="s">
        <v>1565</v>
      </c>
      <c r="SJX114" t="s">
        <v>1565</v>
      </c>
      <c r="SJY114" t="s">
        <v>1565</v>
      </c>
      <c r="SJZ114" t="s">
        <v>1565</v>
      </c>
      <c r="SKA114" t="s">
        <v>1565</v>
      </c>
      <c r="SKB114" t="s">
        <v>1565</v>
      </c>
      <c r="SKC114" t="s">
        <v>1565</v>
      </c>
      <c r="SKD114" t="s">
        <v>1565</v>
      </c>
      <c r="SKE114" t="s">
        <v>1565</v>
      </c>
      <c r="SKF114" t="s">
        <v>1565</v>
      </c>
      <c r="SKG114" t="s">
        <v>1565</v>
      </c>
      <c r="SKH114" t="s">
        <v>1565</v>
      </c>
      <c r="SKI114" t="s">
        <v>1565</v>
      </c>
      <c r="SKJ114" t="s">
        <v>1565</v>
      </c>
      <c r="SKK114" t="s">
        <v>1565</v>
      </c>
      <c r="SKL114" t="s">
        <v>1565</v>
      </c>
      <c r="SKM114" t="s">
        <v>1565</v>
      </c>
      <c r="SKN114" t="s">
        <v>1565</v>
      </c>
      <c r="SKO114" t="s">
        <v>1565</v>
      </c>
      <c r="SKP114" t="s">
        <v>1565</v>
      </c>
      <c r="SKQ114" t="s">
        <v>1565</v>
      </c>
      <c r="SKR114" t="s">
        <v>1565</v>
      </c>
      <c r="SKS114" t="s">
        <v>1565</v>
      </c>
      <c r="SKT114" t="s">
        <v>1565</v>
      </c>
      <c r="SKU114" t="s">
        <v>1565</v>
      </c>
      <c r="SKV114" t="s">
        <v>1565</v>
      </c>
      <c r="SKW114" t="s">
        <v>1565</v>
      </c>
      <c r="SKX114" t="s">
        <v>1565</v>
      </c>
      <c r="SKY114" t="s">
        <v>1565</v>
      </c>
      <c r="SKZ114" t="s">
        <v>1565</v>
      </c>
      <c r="SLA114" t="s">
        <v>1565</v>
      </c>
      <c r="SLB114" t="s">
        <v>1565</v>
      </c>
      <c r="SLC114" t="s">
        <v>1565</v>
      </c>
      <c r="SLD114" t="s">
        <v>1565</v>
      </c>
      <c r="SLE114" t="s">
        <v>1565</v>
      </c>
      <c r="SLF114" t="s">
        <v>1565</v>
      </c>
      <c r="SLG114" t="s">
        <v>1565</v>
      </c>
      <c r="SLH114" t="s">
        <v>1565</v>
      </c>
      <c r="SLI114" t="s">
        <v>1565</v>
      </c>
      <c r="SLJ114" t="s">
        <v>1565</v>
      </c>
      <c r="SLK114" t="s">
        <v>1565</v>
      </c>
      <c r="SLL114" t="s">
        <v>1565</v>
      </c>
      <c r="SLM114" t="s">
        <v>1565</v>
      </c>
      <c r="SLN114" t="s">
        <v>1565</v>
      </c>
      <c r="SLO114" t="s">
        <v>1565</v>
      </c>
      <c r="SLP114" t="s">
        <v>1565</v>
      </c>
      <c r="SLQ114" t="s">
        <v>1565</v>
      </c>
      <c r="SLR114" t="s">
        <v>1565</v>
      </c>
      <c r="SLS114" t="s">
        <v>1565</v>
      </c>
      <c r="SLT114" t="s">
        <v>1565</v>
      </c>
      <c r="SLU114" t="s">
        <v>1565</v>
      </c>
      <c r="SLV114" t="s">
        <v>1565</v>
      </c>
      <c r="SLW114" t="s">
        <v>1565</v>
      </c>
      <c r="SLX114" t="s">
        <v>1565</v>
      </c>
      <c r="SLY114" t="s">
        <v>1565</v>
      </c>
      <c r="SLZ114" t="s">
        <v>1565</v>
      </c>
      <c r="SMA114" t="s">
        <v>1565</v>
      </c>
      <c r="SMB114" t="s">
        <v>1565</v>
      </c>
      <c r="SMC114" t="s">
        <v>1565</v>
      </c>
      <c r="SMD114" t="s">
        <v>1565</v>
      </c>
      <c r="SME114" t="s">
        <v>1565</v>
      </c>
      <c r="SMF114" t="s">
        <v>1565</v>
      </c>
      <c r="SMG114" t="s">
        <v>1565</v>
      </c>
      <c r="SMH114" t="s">
        <v>1565</v>
      </c>
      <c r="SMI114" t="s">
        <v>1565</v>
      </c>
      <c r="SMJ114" t="s">
        <v>1565</v>
      </c>
      <c r="SMK114" t="s">
        <v>1565</v>
      </c>
      <c r="SML114" t="s">
        <v>1565</v>
      </c>
      <c r="SMM114" t="s">
        <v>1565</v>
      </c>
      <c r="SMN114" t="s">
        <v>1565</v>
      </c>
      <c r="SMO114" t="s">
        <v>1565</v>
      </c>
      <c r="SMP114" t="s">
        <v>1565</v>
      </c>
      <c r="SMQ114" t="s">
        <v>1565</v>
      </c>
      <c r="SMR114" t="s">
        <v>1565</v>
      </c>
      <c r="SMS114" t="s">
        <v>1565</v>
      </c>
      <c r="SMT114" t="s">
        <v>1565</v>
      </c>
      <c r="SMU114" t="s">
        <v>1565</v>
      </c>
      <c r="SMV114" t="s">
        <v>1565</v>
      </c>
      <c r="SMW114" t="s">
        <v>1565</v>
      </c>
      <c r="SMX114" t="s">
        <v>1565</v>
      </c>
      <c r="SMY114" t="s">
        <v>1565</v>
      </c>
      <c r="SMZ114" t="s">
        <v>1565</v>
      </c>
      <c r="SNA114" t="s">
        <v>1565</v>
      </c>
      <c r="SNB114" t="s">
        <v>1565</v>
      </c>
      <c r="SNC114" t="s">
        <v>1565</v>
      </c>
      <c r="SND114" t="s">
        <v>1565</v>
      </c>
      <c r="SNE114" t="s">
        <v>1565</v>
      </c>
      <c r="SNF114" t="s">
        <v>1565</v>
      </c>
      <c r="SNG114" t="s">
        <v>1565</v>
      </c>
      <c r="SNH114" t="s">
        <v>1565</v>
      </c>
      <c r="SNI114" t="s">
        <v>1565</v>
      </c>
      <c r="SNJ114" t="s">
        <v>1565</v>
      </c>
      <c r="SNK114" t="s">
        <v>1565</v>
      </c>
      <c r="SNL114" t="s">
        <v>1565</v>
      </c>
      <c r="SNM114" t="s">
        <v>1565</v>
      </c>
      <c r="SNN114" t="s">
        <v>1565</v>
      </c>
      <c r="SNO114" t="s">
        <v>1565</v>
      </c>
      <c r="SNP114" t="s">
        <v>1565</v>
      </c>
      <c r="SNQ114" t="s">
        <v>1565</v>
      </c>
      <c r="SNR114" t="s">
        <v>1565</v>
      </c>
      <c r="SNS114" t="s">
        <v>1565</v>
      </c>
      <c r="SNT114" t="s">
        <v>1565</v>
      </c>
      <c r="SNU114" t="s">
        <v>1565</v>
      </c>
      <c r="SNV114" t="s">
        <v>1565</v>
      </c>
      <c r="SNW114" t="s">
        <v>1565</v>
      </c>
      <c r="SNX114" t="s">
        <v>1565</v>
      </c>
      <c r="SNY114" t="s">
        <v>1565</v>
      </c>
      <c r="SNZ114" t="s">
        <v>1565</v>
      </c>
      <c r="SOA114" t="s">
        <v>1565</v>
      </c>
      <c r="SOB114" t="s">
        <v>1565</v>
      </c>
      <c r="SOC114" t="s">
        <v>1565</v>
      </c>
      <c r="SOD114" t="s">
        <v>1565</v>
      </c>
      <c r="SOE114" t="s">
        <v>1565</v>
      </c>
      <c r="SOF114" t="s">
        <v>1565</v>
      </c>
      <c r="SOG114" t="s">
        <v>1565</v>
      </c>
      <c r="SOH114" t="s">
        <v>1565</v>
      </c>
      <c r="SOI114" t="s">
        <v>1565</v>
      </c>
      <c r="SOJ114" t="s">
        <v>1565</v>
      </c>
      <c r="SOK114" t="s">
        <v>1565</v>
      </c>
      <c r="SOL114" t="s">
        <v>1565</v>
      </c>
      <c r="SOM114" t="s">
        <v>1565</v>
      </c>
      <c r="SON114" t="s">
        <v>1565</v>
      </c>
      <c r="SOO114" t="s">
        <v>1565</v>
      </c>
      <c r="SOP114" t="s">
        <v>1565</v>
      </c>
      <c r="SOQ114" t="s">
        <v>1565</v>
      </c>
      <c r="SOR114" t="s">
        <v>1565</v>
      </c>
      <c r="SOS114" t="s">
        <v>1565</v>
      </c>
      <c r="SOT114" t="s">
        <v>1565</v>
      </c>
      <c r="SOU114" t="s">
        <v>1565</v>
      </c>
      <c r="SOV114" t="s">
        <v>1565</v>
      </c>
      <c r="SOW114" t="s">
        <v>1565</v>
      </c>
      <c r="SOX114" t="s">
        <v>1565</v>
      </c>
      <c r="SOY114" t="s">
        <v>1565</v>
      </c>
      <c r="SOZ114" t="s">
        <v>1565</v>
      </c>
      <c r="SPA114" t="s">
        <v>1565</v>
      </c>
      <c r="SPB114" t="s">
        <v>1565</v>
      </c>
      <c r="SPC114" t="s">
        <v>1565</v>
      </c>
      <c r="SPD114" t="s">
        <v>1565</v>
      </c>
      <c r="SPE114" t="s">
        <v>1565</v>
      </c>
      <c r="SPF114" t="s">
        <v>1565</v>
      </c>
      <c r="SPG114" t="s">
        <v>1565</v>
      </c>
      <c r="SPH114" t="s">
        <v>1565</v>
      </c>
      <c r="SPI114" t="s">
        <v>1565</v>
      </c>
      <c r="SPJ114" t="s">
        <v>1565</v>
      </c>
      <c r="SPK114" t="s">
        <v>1565</v>
      </c>
      <c r="SPL114" t="s">
        <v>1565</v>
      </c>
      <c r="SPM114" t="s">
        <v>1565</v>
      </c>
      <c r="SPN114" t="s">
        <v>1565</v>
      </c>
      <c r="SPO114" t="s">
        <v>1565</v>
      </c>
      <c r="SPP114" t="s">
        <v>1565</v>
      </c>
      <c r="SPQ114" t="s">
        <v>1565</v>
      </c>
      <c r="SPR114" t="s">
        <v>1565</v>
      </c>
      <c r="SPS114" t="s">
        <v>1565</v>
      </c>
      <c r="SPT114" t="s">
        <v>1565</v>
      </c>
      <c r="SPU114" t="s">
        <v>1565</v>
      </c>
      <c r="SPV114" t="s">
        <v>1565</v>
      </c>
      <c r="SPW114" t="s">
        <v>1565</v>
      </c>
      <c r="SPX114" t="s">
        <v>1565</v>
      </c>
      <c r="SPY114" t="s">
        <v>1565</v>
      </c>
      <c r="SPZ114" t="s">
        <v>1565</v>
      </c>
      <c r="SQA114" t="s">
        <v>1565</v>
      </c>
      <c r="SQB114" t="s">
        <v>1565</v>
      </c>
      <c r="SQC114" t="s">
        <v>1565</v>
      </c>
      <c r="SQD114" t="s">
        <v>1565</v>
      </c>
      <c r="SQE114" t="s">
        <v>1565</v>
      </c>
      <c r="SQF114" t="s">
        <v>1565</v>
      </c>
      <c r="SQG114" t="s">
        <v>1565</v>
      </c>
      <c r="SQH114" t="s">
        <v>1565</v>
      </c>
      <c r="SQI114" t="s">
        <v>1565</v>
      </c>
      <c r="SQJ114" t="s">
        <v>1565</v>
      </c>
      <c r="SQK114" t="s">
        <v>1565</v>
      </c>
      <c r="SQL114" t="s">
        <v>1565</v>
      </c>
      <c r="SQM114" t="s">
        <v>1565</v>
      </c>
      <c r="SQN114" t="s">
        <v>1565</v>
      </c>
      <c r="SQO114" t="s">
        <v>1565</v>
      </c>
      <c r="SQP114" t="s">
        <v>1565</v>
      </c>
      <c r="SQQ114" t="s">
        <v>1565</v>
      </c>
      <c r="SQR114" t="s">
        <v>1565</v>
      </c>
      <c r="SQS114" t="s">
        <v>1565</v>
      </c>
      <c r="SQT114" t="s">
        <v>1565</v>
      </c>
      <c r="SQU114" t="s">
        <v>1565</v>
      </c>
      <c r="SQV114" t="s">
        <v>1565</v>
      </c>
      <c r="SQW114" t="s">
        <v>1565</v>
      </c>
      <c r="SQX114" t="s">
        <v>1565</v>
      </c>
      <c r="SQY114" t="s">
        <v>1565</v>
      </c>
      <c r="SQZ114" t="s">
        <v>1565</v>
      </c>
      <c r="SRA114" t="s">
        <v>1565</v>
      </c>
      <c r="SRB114" t="s">
        <v>1565</v>
      </c>
      <c r="SRC114" t="s">
        <v>1565</v>
      </c>
      <c r="SRD114" t="s">
        <v>1565</v>
      </c>
      <c r="SRE114" t="s">
        <v>1565</v>
      </c>
      <c r="SRF114" t="s">
        <v>1565</v>
      </c>
      <c r="SRG114" t="s">
        <v>1565</v>
      </c>
      <c r="SRH114" t="s">
        <v>1565</v>
      </c>
      <c r="SRI114" t="s">
        <v>1565</v>
      </c>
      <c r="SRJ114" t="s">
        <v>1565</v>
      </c>
      <c r="SRK114" t="s">
        <v>1565</v>
      </c>
      <c r="SRL114" t="s">
        <v>1565</v>
      </c>
      <c r="SRM114" t="s">
        <v>1565</v>
      </c>
      <c r="SRN114" t="s">
        <v>1565</v>
      </c>
      <c r="SRO114" t="s">
        <v>1565</v>
      </c>
      <c r="SRP114" t="s">
        <v>1565</v>
      </c>
      <c r="SRQ114" t="s">
        <v>1565</v>
      </c>
      <c r="SRR114" t="s">
        <v>1565</v>
      </c>
      <c r="SRS114" t="s">
        <v>1565</v>
      </c>
      <c r="SRT114" t="s">
        <v>1565</v>
      </c>
      <c r="SRU114" t="s">
        <v>1565</v>
      </c>
      <c r="SRV114" t="s">
        <v>1565</v>
      </c>
      <c r="SRW114" t="s">
        <v>1565</v>
      </c>
      <c r="SRX114" t="s">
        <v>1565</v>
      </c>
      <c r="SRY114" t="s">
        <v>1565</v>
      </c>
      <c r="SRZ114" t="s">
        <v>1565</v>
      </c>
      <c r="SSA114" t="s">
        <v>1565</v>
      </c>
      <c r="SSB114" t="s">
        <v>1565</v>
      </c>
      <c r="SSC114" t="s">
        <v>1565</v>
      </c>
      <c r="SSD114" t="s">
        <v>1565</v>
      </c>
      <c r="SSE114" t="s">
        <v>1565</v>
      </c>
      <c r="SSF114" t="s">
        <v>1565</v>
      </c>
      <c r="SSG114" t="s">
        <v>1565</v>
      </c>
      <c r="SSH114" t="s">
        <v>1565</v>
      </c>
      <c r="SSI114" t="s">
        <v>1565</v>
      </c>
      <c r="SSJ114" t="s">
        <v>1565</v>
      </c>
      <c r="SSK114" t="s">
        <v>1565</v>
      </c>
      <c r="SSL114" t="s">
        <v>1565</v>
      </c>
      <c r="SSM114" t="s">
        <v>1565</v>
      </c>
      <c r="SSN114" t="s">
        <v>1565</v>
      </c>
      <c r="SSO114" t="s">
        <v>1565</v>
      </c>
      <c r="SSP114" t="s">
        <v>1565</v>
      </c>
      <c r="SSQ114" t="s">
        <v>1565</v>
      </c>
      <c r="SSR114" t="s">
        <v>1565</v>
      </c>
      <c r="SSS114" t="s">
        <v>1565</v>
      </c>
      <c r="SST114" t="s">
        <v>1565</v>
      </c>
      <c r="SSU114" t="s">
        <v>1565</v>
      </c>
      <c r="SSV114" t="s">
        <v>1565</v>
      </c>
      <c r="SSW114" t="s">
        <v>1565</v>
      </c>
      <c r="SSX114" t="s">
        <v>1565</v>
      </c>
      <c r="SSY114" t="s">
        <v>1565</v>
      </c>
      <c r="SSZ114" t="s">
        <v>1565</v>
      </c>
      <c r="STA114" t="s">
        <v>1565</v>
      </c>
      <c r="STB114" t="s">
        <v>1565</v>
      </c>
      <c r="STC114" t="s">
        <v>1565</v>
      </c>
      <c r="STD114" t="s">
        <v>1565</v>
      </c>
      <c r="STE114" t="s">
        <v>1565</v>
      </c>
      <c r="STF114" t="s">
        <v>1565</v>
      </c>
      <c r="STG114" t="s">
        <v>1565</v>
      </c>
      <c r="STH114" t="s">
        <v>1565</v>
      </c>
      <c r="STI114" t="s">
        <v>1565</v>
      </c>
      <c r="STJ114" t="s">
        <v>1565</v>
      </c>
      <c r="STK114" t="s">
        <v>1565</v>
      </c>
      <c r="STL114" t="s">
        <v>1565</v>
      </c>
      <c r="STM114" t="s">
        <v>1565</v>
      </c>
      <c r="STN114" t="s">
        <v>1565</v>
      </c>
      <c r="STO114" t="s">
        <v>1565</v>
      </c>
      <c r="STP114" t="s">
        <v>1565</v>
      </c>
      <c r="STQ114" t="s">
        <v>1565</v>
      </c>
      <c r="STR114" t="s">
        <v>1565</v>
      </c>
      <c r="STS114" t="s">
        <v>1565</v>
      </c>
      <c r="STT114" t="s">
        <v>1565</v>
      </c>
      <c r="STU114" t="s">
        <v>1565</v>
      </c>
      <c r="STV114" t="s">
        <v>1565</v>
      </c>
      <c r="STW114" t="s">
        <v>1565</v>
      </c>
      <c r="STX114" t="s">
        <v>1565</v>
      </c>
      <c r="STY114" t="s">
        <v>1565</v>
      </c>
      <c r="STZ114" t="s">
        <v>1565</v>
      </c>
      <c r="SUA114" t="s">
        <v>1565</v>
      </c>
      <c r="SUB114" t="s">
        <v>1565</v>
      </c>
      <c r="SUC114" t="s">
        <v>1565</v>
      </c>
      <c r="SUD114" t="s">
        <v>1565</v>
      </c>
      <c r="SUE114" t="s">
        <v>1565</v>
      </c>
      <c r="SUF114" t="s">
        <v>1565</v>
      </c>
      <c r="SUG114" t="s">
        <v>1565</v>
      </c>
      <c r="SUH114" t="s">
        <v>1565</v>
      </c>
      <c r="SUI114" t="s">
        <v>1565</v>
      </c>
      <c r="SUJ114" t="s">
        <v>1565</v>
      </c>
      <c r="SUK114" t="s">
        <v>1565</v>
      </c>
      <c r="SUL114" t="s">
        <v>1565</v>
      </c>
      <c r="SUM114" t="s">
        <v>1565</v>
      </c>
      <c r="SUN114" t="s">
        <v>1565</v>
      </c>
      <c r="SUO114" t="s">
        <v>1565</v>
      </c>
      <c r="SUP114" t="s">
        <v>1565</v>
      </c>
      <c r="SUQ114" t="s">
        <v>1565</v>
      </c>
      <c r="SUR114" t="s">
        <v>1565</v>
      </c>
      <c r="SUS114" t="s">
        <v>1565</v>
      </c>
      <c r="SUT114" t="s">
        <v>1565</v>
      </c>
      <c r="SUU114" t="s">
        <v>1565</v>
      </c>
      <c r="SUV114" t="s">
        <v>1565</v>
      </c>
      <c r="SUW114" t="s">
        <v>1565</v>
      </c>
      <c r="SUX114" t="s">
        <v>1565</v>
      </c>
      <c r="SUY114" t="s">
        <v>1565</v>
      </c>
      <c r="SUZ114" t="s">
        <v>1565</v>
      </c>
      <c r="SVA114" t="s">
        <v>1565</v>
      </c>
      <c r="SVB114" t="s">
        <v>1565</v>
      </c>
      <c r="SVC114" t="s">
        <v>1565</v>
      </c>
      <c r="SVD114" t="s">
        <v>1565</v>
      </c>
      <c r="SVE114" t="s">
        <v>1565</v>
      </c>
      <c r="SVF114" t="s">
        <v>1565</v>
      </c>
      <c r="SVG114" t="s">
        <v>1565</v>
      </c>
      <c r="SVH114" t="s">
        <v>1565</v>
      </c>
      <c r="SVI114" t="s">
        <v>1565</v>
      </c>
      <c r="SVJ114" t="s">
        <v>1565</v>
      </c>
      <c r="SVK114" t="s">
        <v>1565</v>
      </c>
      <c r="SVL114" t="s">
        <v>1565</v>
      </c>
      <c r="SVM114" t="s">
        <v>1565</v>
      </c>
      <c r="SVN114" t="s">
        <v>1565</v>
      </c>
      <c r="SVO114" t="s">
        <v>1565</v>
      </c>
      <c r="SVP114" t="s">
        <v>1565</v>
      </c>
      <c r="SVQ114" t="s">
        <v>1565</v>
      </c>
      <c r="SVR114" t="s">
        <v>1565</v>
      </c>
      <c r="SVS114" t="s">
        <v>1565</v>
      </c>
      <c r="SVT114" t="s">
        <v>1565</v>
      </c>
      <c r="SVU114" t="s">
        <v>1565</v>
      </c>
      <c r="SVV114" t="s">
        <v>1565</v>
      </c>
      <c r="SVW114" t="s">
        <v>1565</v>
      </c>
      <c r="SVX114" t="s">
        <v>1565</v>
      </c>
      <c r="SVY114" t="s">
        <v>1565</v>
      </c>
      <c r="SVZ114" t="s">
        <v>1565</v>
      </c>
      <c r="SWA114" t="s">
        <v>1565</v>
      </c>
      <c r="SWB114" t="s">
        <v>1565</v>
      </c>
      <c r="SWC114" t="s">
        <v>1565</v>
      </c>
      <c r="SWD114" t="s">
        <v>1565</v>
      </c>
      <c r="SWE114" t="s">
        <v>1565</v>
      </c>
      <c r="SWF114" t="s">
        <v>1565</v>
      </c>
      <c r="SWG114" t="s">
        <v>1565</v>
      </c>
      <c r="SWH114" t="s">
        <v>1565</v>
      </c>
      <c r="SWI114" t="s">
        <v>1565</v>
      </c>
      <c r="SWJ114" t="s">
        <v>1565</v>
      </c>
      <c r="SWK114" t="s">
        <v>1565</v>
      </c>
      <c r="SWL114" t="s">
        <v>1565</v>
      </c>
      <c r="SWM114" t="s">
        <v>1565</v>
      </c>
      <c r="SWN114" t="s">
        <v>1565</v>
      </c>
      <c r="SWO114" t="s">
        <v>1565</v>
      </c>
      <c r="SWP114" t="s">
        <v>1565</v>
      </c>
      <c r="SWQ114" t="s">
        <v>1565</v>
      </c>
      <c r="SWR114" t="s">
        <v>1565</v>
      </c>
      <c r="SWS114" t="s">
        <v>1565</v>
      </c>
      <c r="SWT114" t="s">
        <v>1565</v>
      </c>
      <c r="SWU114" t="s">
        <v>1565</v>
      </c>
      <c r="SWV114" t="s">
        <v>1565</v>
      </c>
      <c r="SWW114" t="s">
        <v>1565</v>
      </c>
      <c r="SWX114" t="s">
        <v>1565</v>
      </c>
      <c r="SWY114" t="s">
        <v>1565</v>
      </c>
      <c r="SWZ114" t="s">
        <v>1565</v>
      </c>
      <c r="SXA114" t="s">
        <v>1565</v>
      </c>
      <c r="SXB114" t="s">
        <v>1565</v>
      </c>
      <c r="SXC114" t="s">
        <v>1565</v>
      </c>
      <c r="SXD114" t="s">
        <v>1565</v>
      </c>
      <c r="SXE114" t="s">
        <v>1565</v>
      </c>
      <c r="SXF114" t="s">
        <v>1565</v>
      </c>
      <c r="SXG114" t="s">
        <v>1565</v>
      </c>
      <c r="SXH114" t="s">
        <v>1565</v>
      </c>
      <c r="SXI114" t="s">
        <v>1565</v>
      </c>
      <c r="SXJ114" t="s">
        <v>1565</v>
      </c>
      <c r="SXK114" t="s">
        <v>1565</v>
      </c>
      <c r="SXL114" t="s">
        <v>1565</v>
      </c>
      <c r="SXM114" t="s">
        <v>1565</v>
      </c>
      <c r="SXN114" t="s">
        <v>1565</v>
      </c>
      <c r="SXO114" t="s">
        <v>1565</v>
      </c>
      <c r="SXP114" t="s">
        <v>1565</v>
      </c>
      <c r="SXQ114" t="s">
        <v>1565</v>
      </c>
      <c r="SXR114" t="s">
        <v>1565</v>
      </c>
      <c r="SXS114" t="s">
        <v>1565</v>
      </c>
      <c r="SXT114" t="s">
        <v>1565</v>
      </c>
      <c r="SXU114" t="s">
        <v>1565</v>
      </c>
      <c r="SXV114" t="s">
        <v>1565</v>
      </c>
      <c r="SXW114" t="s">
        <v>1565</v>
      </c>
      <c r="SXX114" t="s">
        <v>1565</v>
      </c>
      <c r="SXY114" t="s">
        <v>1565</v>
      </c>
      <c r="SXZ114" t="s">
        <v>1565</v>
      </c>
      <c r="SYA114" t="s">
        <v>1565</v>
      </c>
      <c r="SYB114" t="s">
        <v>1565</v>
      </c>
      <c r="SYC114" t="s">
        <v>1565</v>
      </c>
      <c r="SYD114" t="s">
        <v>1565</v>
      </c>
      <c r="SYE114" t="s">
        <v>1565</v>
      </c>
      <c r="SYF114" t="s">
        <v>1565</v>
      </c>
      <c r="SYG114" t="s">
        <v>1565</v>
      </c>
      <c r="SYH114" t="s">
        <v>1565</v>
      </c>
      <c r="SYI114" t="s">
        <v>1565</v>
      </c>
      <c r="SYJ114" t="s">
        <v>1565</v>
      </c>
      <c r="SYK114" t="s">
        <v>1565</v>
      </c>
      <c r="SYL114" t="s">
        <v>1565</v>
      </c>
      <c r="SYM114" t="s">
        <v>1565</v>
      </c>
      <c r="SYN114" t="s">
        <v>1565</v>
      </c>
      <c r="SYO114" t="s">
        <v>1565</v>
      </c>
      <c r="SYP114" t="s">
        <v>1565</v>
      </c>
      <c r="SYQ114" t="s">
        <v>1565</v>
      </c>
      <c r="SYR114" t="s">
        <v>1565</v>
      </c>
      <c r="SYS114" t="s">
        <v>1565</v>
      </c>
      <c r="SYT114" t="s">
        <v>1565</v>
      </c>
      <c r="SYU114" t="s">
        <v>1565</v>
      </c>
      <c r="SYV114" t="s">
        <v>1565</v>
      </c>
      <c r="SYW114" t="s">
        <v>1565</v>
      </c>
      <c r="SYX114" t="s">
        <v>1565</v>
      </c>
      <c r="SYY114" t="s">
        <v>1565</v>
      </c>
      <c r="SYZ114" t="s">
        <v>1565</v>
      </c>
      <c r="SZA114" t="s">
        <v>1565</v>
      </c>
      <c r="SZB114" t="s">
        <v>1565</v>
      </c>
      <c r="SZC114" t="s">
        <v>1565</v>
      </c>
      <c r="SZD114" t="s">
        <v>1565</v>
      </c>
      <c r="SZE114" t="s">
        <v>1565</v>
      </c>
      <c r="SZF114" t="s">
        <v>1565</v>
      </c>
      <c r="SZG114" t="s">
        <v>1565</v>
      </c>
      <c r="SZH114" t="s">
        <v>1565</v>
      </c>
      <c r="SZI114" t="s">
        <v>1565</v>
      </c>
      <c r="SZJ114" t="s">
        <v>1565</v>
      </c>
      <c r="SZK114" t="s">
        <v>1565</v>
      </c>
      <c r="SZL114" t="s">
        <v>1565</v>
      </c>
      <c r="SZM114" t="s">
        <v>1565</v>
      </c>
      <c r="SZN114" t="s">
        <v>1565</v>
      </c>
      <c r="SZO114" t="s">
        <v>1565</v>
      </c>
      <c r="SZP114" t="s">
        <v>1565</v>
      </c>
      <c r="SZQ114" t="s">
        <v>1565</v>
      </c>
      <c r="SZR114" t="s">
        <v>1565</v>
      </c>
      <c r="SZS114" t="s">
        <v>1565</v>
      </c>
      <c r="SZT114" t="s">
        <v>1565</v>
      </c>
      <c r="SZU114" t="s">
        <v>1565</v>
      </c>
      <c r="SZV114" t="s">
        <v>1565</v>
      </c>
      <c r="SZW114" t="s">
        <v>1565</v>
      </c>
      <c r="SZX114" t="s">
        <v>1565</v>
      </c>
      <c r="SZY114" t="s">
        <v>1565</v>
      </c>
      <c r="SZZ114" t="s">
        <v>1565</v>
      </c>
      <c r="TAA114" t="s">
        <v>1565</v>
      </c>
      <c r="TAB114" t="s">
        <v>1565</v>
      </c>
      <c r="TAC114" t="s">
        <v>1565</v>
      </c>
      <c r="TAD114" t="s">
        <v>1565</v>
      </c>
      <c r="TAE114" t="s">
        <v>1565</v>
      </c>
      <c r="TAF114" t="s">
        <v>1565</v>
      </c>
      <c r="TAG114" t="s">
        <v>1565</v>
      </c>
      <c r="TAH114" t="s">
        <v>1565</v>
      </c>
      <c r="TAI114" t="s">
        <v>1565</v>
      </c>
      <c r="TAJ114" t="s">
        <v>1565</v>
      </c>
      <c r="TAK114" t="s">
        <v>1565</v>
      </c>
      <c r="TAL114" t="s">
        <v>1565</v>
      </c>
      <c r="TAM114" t="s">
        <v>1565</v>
      </c>
      <c r="TAN114" t="s">
        <v>1565</v>
      </c>
      <c r="TAO114" t="s">
        <v>1565</v>
      </c>
      <c r="TAP114" t="s">
        <v>1565</v>
      </c>
      <c r="TAQ114" t="s">
        <v>1565</v>
      </c>
      <c r="TAR114" t="s">
        <v>1565</v>
      </c>
      <c r="TAS114" t="s">
        <v>1565</v>
      </c>
      <c r="TAT114" t="s">
        <v>1565</v>
      </c>
      <c r="TAU114" t="s">
        <v>1565</v>
      </c>
      <c r="TAV114" t="s">
        <v>1565</v>
      </c>
      <c r="TAW114" t="s">
        <v>1565</v>
      </c>
      <c r="TAX114" t="s">
        <v>1565</v>
      </c>
      <c r="TAY114" t="s">
        <v>1565</v>
      </c>
      <c r="TAZ114" t="s">
        <v>1565</v>
      </c>
      <c r="TBA114" t="s">
        <v>1565</v>
      </c>
      <c r="TBB114" t="s">
        <v>1565</v>
      </c>
      <c r="TBC114" t="s">
        <v>1565</v>
      </c>
      <c r="TBD114" t="s">
        <v>1565</v>
      </c>
      <c r="TBE114" t="s">
        <v>1565</v>
      </c>
      <c r="TBF114" t="s">
        <v>1565</v>
      </c>
      <c r="TBG114" t="s">
        <v>1565</v>
      </c>
      <c r="TBH114" t="s">
        <v>1565</v>
      </c>
      <c r="TBI114" t="s">
        <v>1565</v>
      </c>
      <c r="TBJ114" t="s">
        <v>1565</v>
      </c>
      <c r="TBK114" t="s">
        <v>1565</v>
      </c>
      <c r="TBL114" t="s">
        <v>1565</v>
      </c>
      <c r="TBM114" t="s">
        <v>1565</v>
      </c>
      <c r="TBN114" t="s">
        <v>1565</v>
      </c>
      <c r="TBO114" t="s">
        <v>1565</v>
      </c>
      <c r="TBP114" t="s">
        <v>1565</v>
      </c>
      <c r="TBQ114" t="s">
        <v>1565</v>
      </c>
      <c r="TBR114" t="s">
        <v>1565</v>
      </c>
      <c r="TBS114" t="s">
        <v>1565</v>
      </c>
      <c r="TBT114" t="s">
        <v>1565</v>
      </c>
      <c r="TBU114" t="s">
        <v>1565</v>
      </c>
      <c r="TBV114" t="s">
        <v>1565</v>
      </c>
      <c r="TBW114" t="s">
        <v>1565</v>
      </c>
      <c r="TBX114" t="s">
        <v>1565</v>
      </c>
      <c r="TBY114" t="s">
        <v>1565</v>
      </c>
      <c r="TBZ114" t="s">
        <v>1565</v>
      </c>
      <c r="TCA114" t="s">
        <v>1565</v>
      </c>
      <c r="TCB114" t="s">
        <v>1565</v>
      </c>
      <c r="TCC114" t="s">
        <v>1565</v>
      </c>
      <c r="TCD114" t="s">
        <v>1565</v>
      </c>
      <c r="TCE114" t="s">
        <v>1565</v>
      </c>
      <c r="TCF114" t="s">
        <v>1565</v>
      </c>
      <c r="TCG114" t="s">
        <v>1565</v>
      </c>
      <c r="TCH114" t="s">
        <v>1565</v>
      </c>
      <c r="TCI114" t="s">
        <v>1565</v>
      </c>
      <c r="TCJ114" t="s">
        <v>1565</v>
      </c>
      <c r="TCK114" t="s">
        <v>1565</v>
      </c>
      <c r="TCL114" t="s">
        <v>1565</v>
      </c>
      <c r="TCM114" t="s">
        <v>1565</v>
      </c>
      <c r="TCN114" t="s">
        <v>1565</v>
      </c>
      <c r="TCO114" t="s">
        <v>1565</v>
      </c>
      <c r="TCP114" t="s">
        <v>1565</v>
      </c>
      <c r="TCQ114" t="s">
        <v>1565</v>
      </c>
      <c r="TCR114" t="s">
        <v>1565</v>
      </c>
      <c r="TCS114" t="s">
        <v>1565</v>
      </c>
      <c r="TCT114" t="s">
        <v>1565</v>
      </c>
      <c r="TCU114" t="s">
        <v>1565</v>
      </c>
      <c r="TCV114" t="s">
        <v>1565</v>
      </c>
      <c r="TCW114" t="s">
        <v>1565</v>
      </c>
      <c r="TCX114" t="s">
        <v>1565</v>
      </c>
      <c r="TCY114" t="s">
        <v>1565</v>
      </c>
      <c r="TCZ114" t="s">
        <v>1565</v>
      </c>
      <c r="TDA114" t="s">
        <v>1565</v>
      </c>
      <c r="TDB114" t="s">
        <v>1565</v>
      </c>
      <c r="TDC114" t="s">
        <v>1565</v>
      </c>
      <c r="TDD114" t="s">
        <v>1565</v>
      </c>
      <c r="TDE114" t="s">
        <v>1565</v>
      </c>
      <c r="TDF114" t="s">
        <v>1565</v>
      </c>
      <c r="TDG114" t="s">
        <v>1565</v>
      </c>
      <c r="TDH114" t="s">
        <v>1565</v>
      </c>
      <c r="TDI114" t="s">
        <v>1565</v>
      </c>
      <c r="TDJ114" t="s">
        <v>1565</v>
      </c>
      <c r="TDK114" t="s">
        <v>1565</v>
      </c>
      <c r="TDL114" t="s">
        <v>1565</v>
      </c>
      <c r="TDM114" t="s">
        <v>1565</v>
      </c>
      <c r="TDN114" t="s">
        <v>1565</v>
      </c>
      <c r="TDO114" t="s">
        <v>1565</v>
      </c>
      <c r="TDP114" t="s">
        <v>1565</v>
      </c>
      <c r="TDQ114" t="s">
        <v>1565</v>
      </c>
      <c r="TDR114" t="s">
        <v>1565</v>
      </c>
      <c r="TDS114" t="s">
        <v>1565</v>
      </c>
      <c r="TDT114" t="s">
        <v>1565</v>
      </c>
      <c r="TDU114" t="s">
        <v>1565</v>
      </c>
      <c r="TDV114" t="s">
        <v>1565</v>
      </c>
      <c r="TDW114" t="s">
        <v>1565</v>
      </c>
      <c r="TDX114" t="s">
        <v>1565</v>
      </c>
      <c r="TDY114" t="s">
        <v>1565</v>
      </c>
      <c r="TDZ114" t="s">
        <v>1565</v>
      </c>
      <c r="TEA114" t="s">
        <v>1565</v>
      </c>
      <c r="TEB114" t="s">
        <v>1565</v>
      </c>
      <c r="TEC114" t="s">
        <v>1565</v>
      </c>
      <c r="TED114" t="s">
        <v>1565</v>
      </c>
      <c r="TEE114" t="s">
        <v>1565</v>
      </c>
      <c r="TEF114" t="s">
        <v>1565</v>
      </c>
      <c r="TEG114" t="s">
        <v>1565</v>
      </c>
      <c r="TEH114" t="s">
        <v>1565</v>
      </c>
      <c r="TEI114" t="s">
        <v>1565</v>
      </c>
      <c r="TEJ114" t="s">
        <v>1565</v>
      </c>
      <c r="TEK114" t="s">
        <v>1565</v>
      </c>
      <c r="TEL114" t="s">
        <v>1565</v>
      </c>
      <c r="TEM114" t="s">
        <v>1565</v>
      </c>
      <c r="TEN114" t="s">
        <v>1565</v>
      </c>
      <c r="TEO114" t="s">
        <v>1565</v>
      </c>
      <c r="TEP114" t="s">
        <v>1565</v>
      </c>
      <c r="TEQ114" t="s">
        <v>1565</v>
      </c>
      <c r="TER114" t="s">
        <v>1565</v>
      </c>
      <c r="TES114" t="s">
        <v>1565</v>
      </c>
      <c r="TET114" t="s">
        <v>1565</v>
      </c>
      <c r="TEU114" t="s">
        <v>1565</v>
      </c>
      <c r="TEV114" t="s">
        <v>1565</v>
      </c>
      <c r="TEW114" t="s">
        <v>1565</v>
      </c>
      <c r="TEX114" t="s">
        <v>1565</v>
      </c>
      <c r="TEY114" t="s">
        <v>1565</v>
      </c>
      <c r="TEZ114" t="s">
        <v>1565</v>
      </c>
      <c r="TFA114" t="s">
        <v>1565</v>
      </c>
      <c r="TFB114" t="s">
        <v>1565</v>
      </c>
      <c r="TFC114" t="s">
        <v>1565</v>
      </c>
      <c r="TFD114" t="s">
        <v>1565</v>
      </c>
      <c r="TFE114" t="s">
        <v>1565</v>
      </c>
      <c r="TFF114" t="s">
        <v>1565</v>
      </c>
      <c r="TFG114" t="s">
        <v>1565</v>
      </c>
      <c r="TFH114" t="s">
        <v>1565</v>
      </c>
      <c r="TFI114" t="s">
        <v>1565</v>
      </c>
      <c r="TFJ114" t="s">
        <v>1565</v>
      </c>
      <c r="TFK114" t="s">
        <v>1565</v>
      </c>
      <c r="TFL114" t="s">
        <v>1565</v>
      </c>
      <c r="TFM114" t="s">
        <v>1565</v>
      </c>
      <c r="TFN114" t="s">
        <v>1565</v>
      </c>
      <c r="TFO114" t="s">
        <v>1565</v>
      </c>
      <c r="TFP114" t="s">
        <v>1565</v>
      </c>
      <c r="TFQ114" t="s">
        <v>1565</v>
      </c>
      <c r="TFR114" t="s">
        <v>1565</v>
      </c>
      <c r="TFS114" t="s">
        <v>1565</v>
      </c>
      <c r="TFT114" t="s">
        <v>1565</v>
      </c>
      <c r="TFU114" t="s">
        <v>1565</v>
      </c>
      <c r="TFV114" t="s">
        <v>1565</v>
      </c>
      <c r="TFW114" t="s">
        <v>1565</v>
      </c>
      <c r="TFX114" t="s">
        <v>1565</v>
      </c>
      <c r="TFY114" t="s">
        <v>1565</v>
      </c>
      <c r="TFZ114" t="s">
        <v>1565</v>
      </c>
      <c r="TGA114" t="s">
        <v>1565</v>
      </c>
      <c r="TGB114" t="s">
        <v>1565</v>
      </c>
      <c r="TGC114" t="s">
        <v>1565</v>
      </c>
      <c r="TGD114" t="s">
        <v>1565</v>
      </c>
      <c r="TGE114" t="s">
        <v>1565</v>
      </c>
      <c r="TGF114" t="s">
        <v>1565</v>
      </c>
      <c r="TGG114" t="s">
        <v>1565</v>
      </c>
      <c r="TGH114" t="s">
        <v>1565</v>
      </c>
      <c r="TGI114" t="s">
        <v>1565</v>
      </c>
      <c r="TGJ114" t="s">
        <v>1565</v>
      </c>
      <c r="TGK114" t="s">
        <v>1565</v>
      </c>
      <c r="TGL114" t="s">
        <v>1565</v>
      </c>
      <c r="TGM114" t="s">
        <v>1565</v>
      </c>
      <c r="TGN114" t="s">
        <v>1565</v>
      </c>
      <c r="TGO114" t="s">
        <v>1565</v>
      </c>
      <c r="TGP114" t="s">
        <v>1565</v>
      </c>
      <c r="TGQ114" t="s">
        <v>1565</v>
      </c>
      <c r="TGR114" t="s">
        <v>1565</v>
      </c>
      <c r="TGS114" t="s">
        <v>1565</v>
      </c>
      <c r="TGT114" t="s">
        <v>1565</v>
      </c>
      <c r="TGU114" t="s">
        <v>1565</v>
      </c>
      <c r="TGV114" t="s">
        <v>1565</v>
      </c>
      <c r="TGW114" t="s">
        <v>1565</v>
      </c>
      <c r="TGX114" t="s">
        <v>1565</v>
      </c>
      <c r="TGY114" t="s">
        <v>1565</v>
      </c>
      <c r="TGZ114" t="s">
        <v>1565</v>
      </c>
      <c r="THA114" t="s">
        <v>1565</v>
      </c>
      <c r="THB114" t="s">
        <v>1565</v>
      </c>
      <c r="THC114" t="s">
        <v>1565</v>
      </c>
      <c r="THD114" t="s">
        <v>1565</v>
      </c>
      <c r="THE114" t="s">
        <v>1565</v>
      </c>
      <c r="THF114" t="s">
        <v>1565</v>
      </c>
      <c r="THG114" t="s">
        <v>1565</v>
      </c>
      <c r="THH114" t="s">
        <v>1565</v>
      </c>
      <c r="THI114" t="s">
        <v>1565</v>
      </c>
      <c r="THJ114" t="s">
        <v>1565</v>
      </c>
      <c r="THK114" t="s">
        <v>1565</v>
      </c>
      <c r="THL114" t="s">
        <v>1565</v>
      </c>
      <c r="THM114" t="s">
        <v>1565</v>
      </c>
      <c r="THN114" t="s">
        <v>1565</v>
      </c>
      <c r="THO114" t="s">
        <v>1565</v>
      </c>
      <c r="THP114" t="s">
        <v>1565</v>
      </c>
      <c r="THQ114" t="s">
        <v>1565</v>
      </c>
      <c r="THR114" t="s">
        <v>1565</v>
      </c>
      <c r="THS114" t="s">
        <v>1565</v>
      </c>
      <c r="THT114" t="s">
        <v>1565</v>
      </c>
      <c r="THU114" t="s">
        <v>1565</v>
      </c>
      <c r="THV114" t="s">
        <v>1565</v>
      </c>
      <c r="THW114" t="s">
        <v>1565</v>
      </c>
      <c r="THX114" t="s">
        <v>1565</v>
      </c>
      <c r="THY114" t="s">
        <v>1565</v>
      </c>
      <c r="THZ114" t="s">
        <v>1565</v>
      </c>
      <c r="TIA114" t="s">
        <v>1565</v>
      </c>
      <c r="TIB114" t="s">
        <v>1565</v>
      </c>
      <c r="TIC114" t="s">
        <v>1565</v>
      </c>
      <c r="TID114" t="s">
        <v>1565</v>
      </c>
      <c r="TIE114" t="s">
        <v>1565</v>
      </c>
      <c r="TIF114" t="s">
        <v>1565</v>
      </c>
      <c r="TIG114" t="s">
        <v>1565</v>
      </c>
      <c r="TIH114" t="s">
        <v>1565</v>
      </c>
      <c r="TII114" t="s">
        <v>1565</v>
      </c>
      <c r="TIJ114" t="s">
        <v>1565</v>
      </c>
      <c r="TIK114" t="s">
        <v>1565</v>
      </c>
      <c r="TIL114" t="s">
        <v>1565</v>
      </c>
      <c r="TIM114" t="s">
        <v>1565</v>
      </c>
      <c r="TIN114" t="s">
        <v>1565</v>
      </c>
      <c r="TIO114" t="s">
        <v>1565</v>
      </c>
      <c r="TIP114" t="s">
        <v>1565</v>
      </c>
      <c r="TIQ114" t="s">
        <v>1565</v>
      </c>
      <c r="TIR114" t="s">
        <v>1565</v>
      </c>
      <c r="TIS114" t="s">
        <v>1565</v>
      </c>
      <c r="TIT114" t="s">
        <v>1565</v>
      </c>
      <c r="TIU114" t="s">
        <v>1565</v>
      </c>
      <c r="TIV114" t="s">
        <v>1565</v>
      </c>
      <c r="TIW114" t="s">
        <v>1565</v>
      </c>
      <c r="TIX114" t="s">
        <v>1565</v>
      </c>
      <c r="TIY114" t="s">
        <v>1565</v>
      </c>
      <c r="TIZ114" t="s">
        <v>1565</v>
      </c>
      <c r="TJA114" t="s">
        <v>1565</v>
      </c>
      <c r="TJB114" t="s">
        <v>1565</v>
      </c>
      <c r="TJC114" t="s">
        <v>1565</v>
      </c>
      <c r="TJD114" t="s">
        <v>1565</v>
      </c>
      <c r="TJE114" t="s">
        <v>1565</v>
      </c>
      <c r="TJF114" t="s">
        <v>1565</v>
      </c>
      <c r="TJG114" t="s">
        <v>1565</v>
      </c>
      <c r="TJH114" t="s">
        <v>1565</v>
      </c>
      <c r="TJI114" t="s">
        <v>1565</v>
      </c>
      <c r="TJJ114" t="s">
        <v>1565</v>
      </c>
      <c r="TJK114" t="s">
        <v>1565</v>
      </c>
      <c r="TJL114" t="s">
        <v>1565</v>
      </c>
      <c r="TJM114" t="s">
        <v>1565</v>
      </c>
      <c r="TJN114" t="s">
        <v>1565</v>
      </c>
      <c r="TJO114" t="s">
        <v>1565</v>
      </c>
      <c r="TJP114" t="s">
        <v>1565</v>
      </c>
      <c r="TJQ114" t="s">
        <v>1565</v>
      </c>
      <c r="TJR114" t="s">
        <v>1565</v>
      </c>
      <c r="TJS114" t="s">
        <v>1565</v>
      </c>
      <c r="TJT114" t="s">
        <v>1565</v>
      </c>
      <c r="TJU114" t="s">
        <v>1565</v>
      </c>
      <c r="TJV114" t="s">
        <v>1565</v>
      </c>
      <c r="TJW114" t="s">
        <v>1565</v>
      </c>
      <c r="TJX114" t="s">
        <v>1565</v>
      </c>
      <c r="TJY114" t="s">
        <v>1565</v>
      </c>
      <c r="TJZ114" t="s">
        <v>1565</v>
      </c>
      <c r="TKA114" t="s">
        <v>1565</v>
      </c>
      <c r="TKB114" t="s">
        <v>1565</v>
      </c>
      <c r="TKC114" t="s">
        <v>1565</v>
      </c>
      <c r="TKD114" t="s">
        <v>1565</v>
      </c>
      <c r="TKE114" t="s">
        <v>1565</v>
      </c>
      <c r="TKF114" t="s">
        <v>1565</v>
      </c>
      <c r="TKG114" t="s">
        <v>1565</v>
      </c>
      <c r="TKH114" t="s">
        <v>1565</v>
      </c>
      <c r="TKI114" t="s">
        <v>1565</v>
      </c>
      <c r="TKJ114" t="s">
        <v>1565</v>
      </c>
      <c r="TKK114" t="s">
        <v>1565</v>
      </c>
      <c r="TKL114" t="s">
        <v>1565</v>
      </c>
      <c r="TKM114" t="s">
        <v>1565</v>
      </c>
      <c r="TKN114" t="s">
        <v>1565</v>
      </c>
      <c r="TKO114" t="s">
        <v>1565</v>
      </c>
      <c r="TKP114" t="s">
        <v>1565</v>
      </c>
      <c r="TKQ114" t="s">
        <v>1565</v>
      </c>
      <c r="TKR114" t="s">
        <v>1565</v>
      </c>
      <c r="TKS114" t="s">
        <v>1565</v>
      </c>
      <c r="TKT114" t="s">
        <v>1565</v>
      </c>
      <c r="TKU114" t="s">
        <v>1565</v>
      </c>
      <c r="TKV114" t="s">
        <v>1565</v>
      </c>
      <c r="TKW114" t="s">
        <v>1565</v>
      </c>
      <c r="TKX114" t="s">
        <v>1565</v>
      </c>
      <c r="TKY114" t="s">
        <v>1565</v>
      </c>
      <c r="TKZ114" t="s">
        <v>1565</v>
      </c>
      <c r="TLA114" t="s">
        <v>1565</v>
      </c>
      <c r="TLB114" t="s">
        <v>1565</v>
      </c>
      <c r="TLC114" t="s">
        <v>1565</v>
      </c>
      <c r="TLD114" t="s">
        <v>1565</v>
      </c>
      <c r="TLE114" t="s">
        <v>1565</v>
      </c>
      <c r="TLF114" t="s">
        <v>1565</v>
      </c>
      <c r="TLG114" t="s">
        <v>1565</v>
      </c>
      <c r="TLH114" t="s">
        <v>1565</v>
      </c>
      <c r="TLI114" t="s">
        <v>1565</v>
      </c>
      <c r="TLJ114" t="s">
        <v>1565</v>
      </c>
      <c r="TLK114" t="s">
        <v>1565</v>
      </c>
      <c r="TLL114" t="s">
        <v>1565</v>
      </c>
      <c r="TLM114" t="s">
        <v>1565</v>
      </c>
      <c r="TLN114" t="s">
        <v>1565</v>
      </c>
      <c r="TLO114" t="s">
        <v>1565</v>
      </c>
      <c r="TLP114" t="s">
        <v>1565</v>
      </c>
      <c r="TLQ114" t="s">
        <v>1565</v>
      </c>
      <c r="TLR114" t="s">
        <v>1565</v>
      </c>
      <c r="TLS114" t="s">
        <v>1565</v>
      </c>
      <c r="TLT114" t="s">
        <v>1565</v>
      </c>
      <c r="TLU114" t="s">
        <v>1565</v>
      </c>
      <c r="TLV114" t="s">
        <v>1565</v>
      </c>
      <c r="TLW114" t="s">
        <v>1565</v>
      </c>
      <c r="TLX114" t="s">
        <v>1565</v>
      </c>
      <c r="TLY114" t="s">
        <v>1565</v>
      </c>
      <c r="TLZ114" t="s">
        <v>1565</v>
      </c>
      <c r="TMA114" t="s">
        <v>1565</v>
      </c>
      <c r="TMB114" t="s">
        <v>1565</v>
      </c>
      <c r="TMC114" t="s">
        <v>1565</v>
      </c>
      <c r="TMD114" t="s">
        <v>1565</v>
      </c>
      <c r="TME114" t="s">
        <v>1565</v>
      </c>
      <c r="TMF114" t="s">
        <v>1565</v>
      </c>
      <c r="TMG114" t="s">
        <v>1565</v>
      </c>
      <c r="TMH114" t="s">
        <v>1565</v>
      </c>
      <c r="TMI114" t="s">
        <v>1565</v>
      </c>
      <c r="TMJ114" t="s">
        <v>1565</v>
      </c>
      <c r="TMK114" t="s">
        <v>1565</v>
      </c>
      <c r="TML114" t="s">
        <v>1565</v>
      </c>
      <c r="TMM114" t="s">
        <v>1565</v>
      </c>
      <c r="TMN114" t="s">
        <v>1565</v>
      </c>
      <c r="TMO114" t="s">
        <v>1565</v>
      </c>
      <c r="TMP114" t="s">
        <v>1565</v>
      </c>
      <c r="TMQ114" t="s">
        <v>1565</v>
      </c>
      <c r="TMR114" t="s">
        <v>1565</v>
      </c>
      <c r="TMS114" t="s">
        <v>1565</v>
      </c>
      <c r="TMT114" t="s">
        <v>1565</v>
      </c>
      <c r="TMU114" t="s">
        <v>1565</v>
      </c>
      <c r="TMV114" t="s">
        <v>1565</v>
      </c>
      <c r="TMW114" t="s">
        <v>1565</v>
      </c>
      <c r="TMX114" t="s">
        <v>1565</v>
      </c>
      <c r="TMY114" t="s">
        <v>1565</v>
      </c>
      <c r="TMZ114" t="s">
        <v>1565</v>
      </c>
      <c r="TNA114" t="s">
        <v>1565</v>
      </c>
      <c r="TNB114" t="s">
        <v>1565</v>
      </c>
      <c r="TNC114" t="s">
        <v>1565</v>
      </c>
      <c r="TND114" t="s">
        <v>1565</v>
      </c>
      <c r="TNE114" t="s">
        <v>1565</v>
      </c>
      <c r="TNF114" t="s">
        <v>1565</v>
      </c>
      <c r="TNG114" t="s">
        <v>1565</v>
      </c>
      <c r="TNH114" t="s">
        <v>1565</v>
      </c>
      <c r="TNI114" t="s">
        <v>1565</v>
      </c>
      <c r="TNJ114" t="s">
        <v>1565</v>
      </c>
      <c r="TNK114" t="s">
        <v>1565</v>
      </c>
      <c r="TNL114" t="s">
        <v>1565</v>
      </c>
      <c r="TNM114" t="s">
        <v>1565</v>
      </c>
      <c r="TNN114" t="s">
        <v>1565</v>
      </c>
      <c r="TNO114" t="s">
        <v>1565</v>
      </c>
      <c r="TNP114" t="s">
        <v>1565</v>
      </c>
      <c r="TNQ114" t="s">
        <v>1565</v>
      </c>
      <c r="TNR114" t="s">
        <v>1565</v>
      </c>
      <c r="TNS114" t="s">
        <v>1565</v>
      </c>
      <c r="TNT114" t="s">
        <v>1565</v>
      </c>
      <c r="TNU114" t="s">
        <v>1565</v>
      </c>
      <c r="TNV114" t="s">
        <v>1565</v>
      </c>
      <c r="TNW114" t="s">
        <v>1565</v>
      </c>
      <c r="TNX114" t="s">
        <v>1565</v>
      </c>
      <c r="TNY114" t="s">
        <v>1565</v>
      </c>
      <c r="TNZ114" t="s">
        <v>1565</v>
      </c>
      <c r="TOA114" t="s">
        <v>1565</v>
      </c>
      <c r="TOB114" t="s">
        <v>1565</v>
      </c>
      <c r="TOC114" t="s">
        <v>1565</v>
      </c>
      <c r="TOD114" t="s">
        <v>1565</v>
      </c>
      <c r="TOE114" t="s">
        <v>1565</v>
      </c>
      <c r="TOF114" t="s">
        <v>1565</v>
      </c>
      <c r="TOG114" t="s">
        <v>1565</v>
      </c>
      <c r="TOH114" t="s">
        <v>1565</v>
      </c>
      <c r="TOI114" t="s">
        <v>1565</v>
      </c>
      <c r="TOJ114" t="s">
        <v>1565</v>
      </c>
      <c r="TOK114" t="s">
        <v>1565</v>
      </c>
      <c r="TOL114" t="s">
        <v>1565</v>
      </c>
      <c r="TOM114" t="s">
        <v>1565</v>
      </c>
      <c r="TON114" t="s">
        <v>1565</v>
      </c>
      <c r="TOO114" t="s">
        <v>1565</v>
      </c>
      <c r="TOP114" t="s">
        <v>1565</v>
      </c>
      <c r="TOQ114" t="s">
        <v>1565</v>
      </c>
      <c r="TOR114" t="s">
        <v>1565</v>
      </c>
      <c r="TOS114" t="s">
        <v>1565</v>
      </c>
      <c r="TOT114" t="s">
        <v>1565</v>
      </c>
      <c r="TOU114" t="s">
        <v>1565</v>
      </c>
      <c r="TOV114" t="s">
        <v>1565</v>
      </c>
      <c r="TOW114" t="s">
        <v>1565</v>
      </c>
      <c r="TOX114" t="s">
        <v>1565</v>
      </c>
      <c r="TOY114" t="s">
        <v>1565</v>
      </c>
      <c r="TOZ114" t="s">
        <v>1565</v>
      </c>
      <c r="TPA114" t="s">
        <v>1565</v>
      </c>
      <c r="TPB114" t="s">
        <v>1565</v>
      </c>
      <c r="TPC114" t="s">
        <v>1565</v>
      </c>
      <c r="TPD114" t="s">
        <v>1565</v>
      </c>
      <c r="TPE114" t="s">
        <v>1565</v>
      </c>
      <c r="TPF114" t="s">
        <v>1565</v>
      </c>
      <c r="TPG114" t="s">
        <v>1565</v>
      </c>
      <c r="TPH114" t="s">
        <v>1565</v>
      </c>
      <c r="TPI114" t="s">
        <v>1565</v>
      </c>
      <c r="TPJ114" t="s">
        <v>1565</v>
      </c>
      <c r="TPK114" t="s">
        <v>1565</v>
      </c>
      <c r="TPL114" t="s">
        <v>1565</v>
      </c>
      <c r="TPM114" t="s">
        <v>1565</v>
      </c>
      <c r="TPN114" t="s">
        <v>1565</v>
      </c>
      <c r="TPO114" t="s">
        <v>1565</v>
      </c>
      <c r="TPP114" t="s">
        <v>1565</v>
      </c>
      <c r="TPQ114" t="s">
        <v>1565</v>
      </c>
      <c r="TPR114" t="s">
        <v>1565</v>
      </c>
      <c r="TPS114" t="s">
        <v>1565</v>
      </c>
      <c r="TPT114" t="s">
        <v>1565</v>
      </c>
      <c r="TPU114" t="s">
        <v>1565</v>
      </c>
      <c r="TPV114" t="s">
        <v>1565</v>
      </c>
      <c r="TPW114" t="s">
        <v>1565</v>
      </c>
      <c r="TPX114" t="s">
        <v>1565</v>
      </c>
      <c r="TPY114" t="s">
        <v>1565</v>
      </c>
      <c r="TPZ114" t="s">
        <v>1565</v>
      </c>
      <c r="TQA114" t="s">
        <v>1565</v>
      </c>
      <c r="TQB114" t="s">
        <v>1565</v>
      </c>
      <c r="TQC114" t="s">
        <v>1565</v>
      </c>
      <c r="TQD114" t="s">
        <v>1565</v>
      </c>
      <c r="TQE114" t="s">
        <v>1565</v>
      </c>
      <c r="TQF114" t="s">
        <v>1565</v>
      </c>
      <c r="TQG114" t="s">
        <v>1565</v>
      </c>
      <c r="TQH114" t="s">
        <v>1565</v>
      </c>
      <c r="TQI114" t="s">
        <v>1565</v>
      </c>
      <c r="TQJ114" t="s">
        <v>1565</v>
      </c>
      <c r="TQK114" t="s">
        <v>1565</v>
      </c>
      <c r="TQL114" t="s">
        <v>1565</v>
      </c>
      <c r="TQM114" t="s">
        <v>1565</v>
      </c>
      <c r="TQN114" t="s">
        <v>1565</v>
      </c>
      <c r="TQO114" t="s">
        <v>1565</v>
      </c>
      <c r="TQP114" t="s">
        <v>1565</v>
      </c>
      <c r="TQQ114" t="s">
        <v>1565</v>
      </c>
      <c r="TQR114" t="s">
        <v>1565</v>
      </c>
      <c r="TQS114" t="s">
        <v>1565</v>
      </c>
      <c r="TQT114" t="s">
        <v>1565</v>
      </c>
      <c r="TQU114" t="s">
        <v>1565</v>
      </c>
      <c r="TQV114" t="s">
        <v>1565</v>
      </c>
      <c r="TQW114" t="s">
        <v>1565</v>
      </c>
      <c r="TQX114" t="s">
        <v>1565</v>
      </c>
      <c r="TQY114" t="s">
        <v>1565</v>
      </c>
      <c r="TQZ114" t="s">
        <v>1565</v>
      </c>
      <c r="TRA114" t="s">
        <v>1565</v>
      </c>
      <c r="TRB114" t="s">
        <v>1565</v>
      </c>
      <c r="TRC114" t="s">
        <v>1565</v>
      </c>
      <c r="TRD114" t="s">
        <v>1565</v>
      </c>
      <c r="TRE114" t="s">
        <v>1565</v>
      </c>
      <c r="TRF114" t="s">
        <v>1565</v>
      </c>
      <c r="TRG114" t="s">
        <v>1565</v>
      </c>
      <c r="TRH114" t="s">
        <v>1565</v>
      </c>
      <c r="TRI114" t="s">
        <v>1565</v>
      </c>
      <c r="TRJ114" t="s">
        <v>1565</v>
      </c>
      <c r="TRK114" t="s">
        <v>1565</v>
      </c>
      <c r="TRL114" t="s">
        <v>1565</v>
      </c>
      <c r="TRM114" t="s">
        <v>1565</v>
      </c>
      <c r="TRN114" t="s">
        <v>1565</v>
      </c>
      <c r="TRO114" t="s">
        <v>1565</v>
      </c>
      <c r="TRP114" t="s">
        <v>1565</v>
      </c>
      <c r="TRQ114" t="s">
        <v>1565</v>
      </c>
      <c r="TRR114" t="s">
        <v>1565</v>
      </c>
      <c r="TRS114" t="s">
        <v>1565</v>
      </c>
      <c r="TRT114" t="s">
        <v>1565</v>
      </c>
      <c r="TRU114" t="s">
        <v>1565</v>
      </c>
      <c r="TRV114" t="s">
        <v>1565</v>
      </c>
      <c r="TRW114" t="s">
        <v>1565</v>
      </c>
      <c r="TRX114" t="s">
        <v>1565</v>
      </c>
      <c r="TRY114" t="s">
        <v>1565</v>
      </c>
      <c r="TRZ114" t="s">
        <v>1565</v>
      </c>
      <c r="TSA114" t="s">
        <v>1565</v>
      </c>
      <c r="TSB114" t="s">
        <v>1565</v>
      </c>
      <c r="TSC114" t="s">
        <v>1565</v>
      </c>
      <c r="TSD114" t="s">
        <v>1565</v>
      </c>
      <c r="TSE114" t="s">
        <v>1565</v>
      </c>
      <c r="TSF114" t="s">
        <v>1565</v>
      </c>
      <c r="TSG114" t="s">
        <v>1565</v>
      </c>
      <c r="TSH114" t="s">
        <v>1565</v>
      </c>
      <c r="TSI114" t="s">
        <v>1565</v>
      </c>
      <c r="TSJ114" t="s">
        <v>1565</v>
      </c>
      <c r="TSK114" t="s">
        <v>1565</v>
      </c>
      <c r="TSL114" t="s">
        <v>1565</v>
      </c>
      <c r="TSM114" t="s">
        <v>1565</v>
      </c>
      <c r="TSN114" t="s">
        <v>1565</v>
      </c>
      <c r="TSO114" t="s">
        <v>1565</v>
      </c>
      <c r="TSP114" t="s">
        <v>1565</v>
      </c>
      <c r="TSQ114" t="s">
        <v>1565</v>
      </c>
      <c r="TSR114" t="s">
        <v>1565</v>
      </c>
      <c r="TSS114" t="s">
        <v>1565</v>
      </c>
      <c r="TST114" t="s">
        <v>1565</v>
      </c>
      <c r="TSU114" t="s">
        <v>1565</v>
      </c>
      <c r="TSV114" t="s">
        <v>1565</v>
      </c>
      <c r="TSW114" t="s">
        <v>1565</v>
      </c>
      <c r="TSX114" t="s">
        <v>1565</v>
      </c>
      <c r="TSY114" t="s">
        <v>1565</v>
      </c>
      <c r="TSZ114" t="s">
        <v>1565</v>
      </c>
      <c r="TTA114" t="s">
        <v>1565</v>
      </c>
      <c r="TTB114" t="s">
        <v>1565</v>
      </c>
      <c r="TTC114" t="s">
        <v>1565</v>
      </c>
      <c r="TTD114" t="s">
        <v>1565</v>
      </c>
      <c r="TTE114" t="s">
        <v>1565</v>
      </c>
      <c r="TTF114" t="s">
        <v>1565</v>
      </c>
      <c r="TTG114" t="s">
        <v>1565</v>
      </c>
      <c r="TTH114" t="s">
        <v>1565</v>
      </c>
      <c r="TTI114" t="s">
        <v>1565</v>
      </c>
      <c r="TTJ114" t="s">
        <v>1565</v>
      </c>
      <c r="TTK114" t="s">
        <v>1565</v>
      </c>
      <c r="TTL114" t="s">
        <v>1565</v>
      </c>
      <c r="TTM114" t="s">
        <v>1565</v>
      </c>
      <c r="TTN114" t="s">
        <v>1565</v>
      </c>
      <c r="TTO114" t="s">
        <v>1565</v>
      </c>
      <c r="TTP114" t="s">
        <v>1565</v>
      </c>
      <c r="TTQ114" t="s">
        <v>1565</v>
      </c>
      <c r="TTR114" t="s">
        <v>1565</v>
      </c>
      <c r="TTS114" t="s">
        <v>1565</v>
      </c>
      <c r="TTT114" t="s">
        <v>1565</v>
      </c>
      <c r="TTU114" t="s">
        <v>1565</v>
      </c>
      <c r="TTV114" t="s">
        <v>1565</v>
      </c>
      <c r="TTW114" t="s">
        <v>1565</v>
      </c>
      <c r="TTX114" t="s">
        <v>1565</v>
      </c>
      <c r="TTY114" t="s">
        <v>1565</v>
      </c>
      <c r="TTZ114" t="s">
        <v>1565</v>
      </c>
      <c r="TUA114" t="s">
        <v>1565</v>
      </c>
      <c r="TUB114" t="s">
        <v>1565</v>
      </c>
      <c r="TUC114" t="s">
        <v>1565</v>
      </c>
      <c r="TUD114" t="s">
        <v>1565</v>
      </c>
      <c r="TUE114" t="s">
        <v>1565</v>
      </c>
      <c r="TUF114" t="s">
        <v>1565</v>
      </c>
      <c r="TUG114" t="s">
        <v>1565</v>
      </c>
      <c r="TUH114" t="s">
        <v>1565</v>
      </c>
      <c r="TUI114" t="s">
        <v>1565</v>
      </c>
      <c r="TUJ114" t="s">
        <v>1565</v>
      </c>
      <c r="TUK114" t="s">
        <v>1565</v>
      </c>
      <c r="TUL114" t="s">
        <v>1565</v>
      </c>
      <c r="TUM114" t="s">
        <v>1565</v>
      </c>
      <c r="TUN114" t="s">
        <v>1565</v>
      </c>
      <c r="TUO114" t="s">
        <v>1565</v>
      </c>
      <c r="TUP114" t="s">
        <v>1565</v>
      </c>
      <c r="TUQ114" t="s">
        <v>1565</v>
      </c>
      <c r="TUR114" t="s">
        <v>1565</v>
      </c>
      <c r="TUS114" t="s">
        <v>1565</v>
      </c>
      <c r="TUT114" t="s">
        <v>1565</v>
      </c>
      <c r="TUU114" t="s">
        <v>1565</v>
      </c>
      <c r="TUV114" t="s">
        <v>1565</v>
      </c>
      <c r="TUW114" t="s">
        <v>1565</v>
      </c>
      <c r="TUX114" t="s">
        <v>1565</v>
      </c>
      <c r="TUY114" t="s">
        <v>1565</v>
      </c>
      <c r="TUZ114" t="s">
        <v>1565</v>
      </c>
      <c r="TVA114" t="s">
        <v>1565</v>
      </c>
      <c r="TVB114" t="s">
        <v>1565</v>
      </c>
      <c r="TVC114" t="s">
        <v>1565</v>
      </c>
      <c r="TVD114" t="s">
        <v>1565</v>
      </c>
      <c r="TVE114" t="s">
        <v>1565</v>
      </c>
      <c r="TVF114" t="s">
        <v>1565</v>
      </c>
      <c r="TVG114" t="s">
        <v>1565</v>
      </c>
      <c r="TVH114" t="s">
        <v>1565</v>
      </c>
      <c r="TVI114" t="s">
        <v>1565</v>
      </c>
      <c r="TVJ114" t="s">
        <v>1565</v>
      </c>
      <c r="TVK114" t="s">
        <v>1565</v>
      </c>
      <c r="TVL114" t="s">
        <v>1565</v>
      </c>
      <c r="TVM114" t="s">
        <v>1565</v>
      </c>
      <c r="TVN114" t="s">
        <v>1565</v>
      </c>
      <c r="TVO114" t="s">
        <v>1565</v>
      </c>
      <c r="TVP114" t="s">
        <v>1565</v>
      </c>
      <c r="TVQ114" t="s">
        <v>1565</v>
      </c>
      <c r="TVR114" t="s">
        <v>1565</v>
      </c>
      <c r="TVS114" t="s">
        <v>1565</v>
      </c>
      <c r="TVT114" t="s">
        <v>1565</v>
      </c>
      <c r="TVU114" t="s">
        <v>1565</v>
      </c>
      <c r="TVV114" t="s">
        <v>1565</v>
      </c>
      <c r="TVW114" t="s">
        <v>1565</v>
      </c>
      <c r="TVX114" t="s">
        <v>1565</v>
      </c>
      <c r="TVY114" t="s">
        <v>1565</v>
      </c>
      <c r="TVZ114" t="s">
        <v>1565</v>
      </c>
      <c r="TWA114" t="s">
        <v>1565</v>
      </c>
      <c r="TWB114" t="s">
        <v>1565</v>
      </c>
      <c r="TWC114" t="s">
        <v>1565</v>
      </c>
      <c r="TWD114" t="s">
        <v>1565</v>
      </c>
      <c r="TWE114" t="s">
        <v>1565</v>
      </c>
      <c r="TWF114" t="s">
        <v>1565</v>
      </c>
      <c r="TWG114" t="s">
        <v>1565</v>
      </c>
      <c r="TWH114" t="s">
        <v>1565</v>
      </c>
      <c r="TWI114" t="s">
        <v>1565</v>
      </c>
      <c r="TWJ114" t="s">
        <v>1565</v>
      </c>
      <c r="TWK114" t="s">
        <v>1565</v>
      </c>
      <c r="TWL114" t="s">
        <v>1565</v>
      </c>
      <c r="TWM114" t="s">
        <v>1565</v>
      </c>
      <c r="TWN114" t="s">
        <v>1565</v>
      </c>
      <c r="TWO114" t="s">
        <v>1565</v>
      </c>
      <c r="TWP114" t="s">
        <v>1565</v>
      </c>
      <c r="TWQ114" t="s">
        <v>1565</v>
      </c>
      <c r="TWR114" t="s">
        <v>1565</v>
      </c>
      <c r="TWS114" t="s">
        <v>1565</v>
      </c>
      <c r="TWT114" t="s">
        <v>1565</v>
      </c>
      <c r="TWU114" t="s">
        <v>1565</v>
      </c>
      <c r="TWV114" t="s">
        <v>1565</v>
      </c>
      <c r="TWW114" t="s">
        <v>1565</v>
      </c>
      <c r="TWX114" t="s">
        <v>1565</v>
      </c>
      <c r="TWY114" t="s">
        <v>1565</v>
      </c>
      <c r="TWZ114" t="s">
        <v>1565</v>
      </c>
      <c r="TXA114" t="s">
        <v>1565</v>
      </c>
      <c r="TXB114" t="s">
        <v>1565</v>
      </c>
      <c r="TXC114" t="s">
        <v>1565</v>
      </c>
      <c r="TXD114" t="s">
        <v>1565</v>
      </c>
      <c r="TXE114" t="s">
        <v>1565</v>
      </c>
      <c r="TXF114" t="s">
        <v>1565</v>
      </c>
      <c r="TXG114" t="s">
        <v>1565</v>
      </c>
      <c r="TXH114" t="s">
        <v>1565</v>
      </c>
      <c r="TXI114" t="s">
        <v>1565</v>
      </c>
      <c r="TXJ114" t="s">
        <v>1565</v>
      </c>
      <c r="TXK114" t="s">
        <v>1565</v>
      </c>
      <c r="TXL114" t="s">
        <v>1565</v>
      </c>
      <c r="TXM114" t="s">
        <v>1565</v>
      </c>
      <c r="TXN114" t="s">
        <v>1565</v>
      </c>
      <c r="TXO114" t="s">
        <v>1565</v>
      </c>
      <c r="TXP114" t="s">
        <v>1565</v>
      </c>
      <c r="TXQ114" t="s">
        <v>1565</v>
      </c>
      <c r="TXR114" t="s">
        <v>1565</v>
      </c>
      <c r="TXS114" t="s">
        <v>1565</v>
      </c>
      <c r="TXT114" t="s">
        <v>1565</v>
      </c>
      <c r="TXU114" t="s">
        <v>1565</v>
      </c>
      <c r="TXV114" t="s">
        <v>1565</v>
      </c>
      <c r="TXW114" t="s">
        <v>1565</v>
      </c>
      <c r="TXX114" t="s">
        <v>1565</v>
      </c>
      <c r="TXY114" t="s">
        <v>1565</v>
      </c>
      <c r="TXZ114" t="s">
        <v>1565</v>
      </c>
      <c r="TYA114" t="s">
        <v>1565</v>
      </c>
      <c r="TYB114" t="s">
        <v>1565</v>
      </c>
      <c r="TYC114" t="s">
        <v>1565</v>
      </c>
      <c r="TYD114" t="s">
        <v>1565</v>
      </c>
      <c r="TYE114" t="s">
        <v>1565</v>
      </c>
      <c r="TYF114" t="s">
        <v>1565</v>
      </c>
      <c r="TYG114" t="s">
        <v>1565</v>
      </c>
      <c r="TYH114" t="s">
        <v>1565</v>
      </c>
      <c r="TYI114" t="s">
        <v>1565</v>
      </c>
      <c r="TYJ114" t="s">
        <v>1565</v>
      </c>
      <c r="TYK114" t="s">
        <v>1565</v>
      </c>
      <c r="TYL114" t="s">
        <v>1565</v>
      </c>
      <c r="TYM114" t="s">
        <v>1565</v>
      </c>
      <c r="TYN114" t="s">
        <v>1565</v>
      </c>
      <c r="TYO114" t="s">
        <v>1565</v>
      </c>
      <c r="TYP114" t="s">
        <v>1565</v>
      </c>
      <c r="TYQ114" t="s">
        <v>1565</v>
      </c>
      <c r="TYR114" t="s">
        <v>1565</v>
      </c>
      <c r="TYS114" t="s">
        <v>1565</v>
      </c>
      <c r="TYT114" t="s">
        <v>1565</v>
      </c>
      <c r="TYU114" t="s">
        <v>1565</v>
      </c>
      <c r="TYV114" t="s">
        <v>1565</v>
      </c>
      <c r="TYW114" t="s">
        <v>1565</v>
      </c>
      <c r="TYX114" t="s">
        <v>1565</v>
      </c>
      <c r="TYY114" t="s">
        <v>1565</v>
      </c>
      <c r="TYZ114" t="s">
        <v>1565</v>
      </c>
      <c r="TZA114" t="s">
        <v>1565</v>
      </c>
      <c r="TZB114" t="s">
        <v>1565</v>
      </c>
      <c r="TZC114" t="s">
        <v>1565</v>
      </c>
      <c r="TZD114" t="s">
        <v>1565</v>
      </c>
      <c r="TZE114" t="s">
        <v>1565</v>
      </c>
      <c r="TZF114" t="s">
        <v>1565</v>
      </c>
      <c r="TZG114" t="s">
        <v>1565</v>
      </c>
      <c r="TZH114" t="s">
        <v>1565</v>
      </c>
      <c r="TZI114" t="s">
        <v>1565</v>
      </c>
      <c r="TZJ114" t="s">
        <v>1565</v>
      </c>
      <c r="TZK114" t="s">
        <v>1565</v>
      </c>
      <c r="TZL114" t="s">
        <v>1565</v>
      </c>
      <c r="TZM114" t="s">
        <v>1565</v>
      </c>
      <c r="TZN114" t="s">
        <v>1565</v>
      </c>
      <c r="TZO114" t="s">
        <v>1565</v>
      </c>
      <c r="TZP114" t="s">
        <v>1565</v>
      </c>
      <c r="TZQ114" t="s">
        <v>1565</v>
      </c>
      <c r="TZR114" t="s">
        <v>1565</v>
      </c>
      <c r="TZS114" t="s">
        <v>1565</v>
      </c>
      <c r="TZT114" t="s">
        <v>1565</v>
      </c>
      <c r="TZU114" t="s">
        <v>1565</v>
      </c>
      <c r="TZV114" t="s">
        <v>1565</v>
      </c>
      <c r="TZW114" t="s">
        <v>1565</v>
      </c>
      <c r="TZX114" t="s">
        <v>1565</v>
      </c>
      <c r="TZY114" t="s">
        <v>1565</v>
      </c>
      <c r="TZZ114" t="s">
        <v>1565</v>
      </c>
      <c r="UAA114" t="s">
        <v>1565</v>
      </c>
      <c r="UAB114" t="s">
        <v>1565</v>
      </c>
      <c r="UAC114" t="s">
        <v>1565</v>
      </c>
      <c r="UAD114" t="s">
        <v>1565</v>
      </c>
      <c r="UAE114" t="s">
        <v>1565</v>
      </c>
      <c r="UAF114" t="s">
        <v>1565</v>
      </c>
      <c r="UAG114" t="s">
        <v>1565</v>
      </c>
      <c r="UAH114" t="s">
        <v>1565</v>
      </c>
      <c r="UAI114" t="s">
        <v>1565</v>
      </c>
      <c r="UAJ114" t="s">
        <v>1565</v>
      </c>
      <c r="UAK114" t="s">
        <v>1565</v>
      </c>
      <c r="UAL114" t="s">
        <v>1565</v>
      </c>
      <c r="UAM114" t="s">
        <v>1565</v>
      </c>
      <c r="UAN114" t="s">
        <v>1565</v>
      </c>
      <c r="UAO114" t="s">
        <v>1565</v>
      </c>
      <c r="UAP114" t="s">
        <v>1565</v>
      </c>
      <c r="UAQ114" t="s">
        <v>1565</v>
      </c>
      <c r="UAR114" t="s">
        <v>1565</v>
      </c>
      <c r="UAS114" t="s">
        <v>1565</v>
      </c>
      <c r="UAT114" t="s">
        <v>1565</v>
      </c>
      <c r="UAU114" t="s">
        <v>1565</v>
      </c>
      <c r="UAV114" t="s">
        <v>1565</v>
      </c>
      <c r="UAW114" t="s">
        <v>1565</v>
      </c>
      <c r="UAX114" t="s">
        <v>1565</v>
      </c>
      <c r="UAY114" t="s">
        <v>1565</v>
      </c>
      <c r="UAZ114" t="s">
        <v>1565</v>
      </c>
      <c r="UBA114" t="s">
        <v>1565</v>
      </c>
      <c r="UBB114" t="s">
        <v>1565</v>
      </c>
      <c r="UBC114" t="s">
        <v>1565</v>
      </c>
      <c r="UBD114" t="s">
        <v>1565</v>
      </c>
      <c r="UBE114" t="s">
        <v>1565</v>
      </c>
      <c r="UBF114" t="s">
        <v>1565</v>
      </c>
      <c r="UBG114" t="s">
        <v>1565</v>
      </c>
      <c r="UBH114" t="s">
        <v>1565</v>
      </c>
      <c r="UBI114" t="s">
        <v>1565</v>
      </c>
      <c r="UBJ114" t="s">
        <v>1565</v>
      </c>
      <c r="UBK114" t="s">
        <v>1565</v>
      </c>
      <c r="UBL114" t="s">
        <v>1565</v>
      </c>
      <c r="UBM114" t="s">
        <v>1565</v>
      </c>
      <c r="UBN114" t="s">
        <v>1565</v>
      </c>
      <c r="UBO114" t="s">
        <v>1565</v>
      </c>
      <c r="UBP114" t="s">
        <v>1565</v>
      </c>
      <c r="UBQ114" t="s">
        <v>1565</v>
      </c>
      <c r="UBR114" t="s">
        <v>1565</v>
      </c>
      <c r="UBS114" t="s">
        <v>1565</v>
      </c>
      <c r="UBT114" t="s">
        <v>1565</v>
      </c>
      <c r="UBU114" t="s">
        <v>1565</v>
      </c>
      <c r="UBV114" t="s">
        <v>1565</v>
      </c>
      <c r="UBW114" t="s">
        <v>1565</v>
      </c>
      <c r="UBX114" t="s">
        <v>1565</v>
      </c>
      <c r="UBY114" t="s">
        <v>1565</v>
      </c>
      <c r="UBZ114" t="s">
        <v>1565</v>
      </c>
      <c r="UCA114" t="s">
        <v>1565</v>
      </c>
      <c r="UCB114" t="s">
        <v>1565</v>
      </c>
      <c r="UCC114" t="s">
        <v>1565</v>
      </c>
      <c r="UCD114" t="s">
        <v>1565</v>
      </c>
      <c r="UCE114" t="s">
        <v>1565</v>
      </c>
      <c r="UCF114" t="s">
        <v>1565</v>
      </c>
      <c r="UCG114" t="s">
        <v>1565</v>
      </c>
      <c r="UCH114" t="s">
        <v>1565</v>
      </c>
      <c r="UCI114" t="s">
        <v>1565</v>
      </c>
      <c r="UCJ114" t="s">
        <v>1565</v>
      </c>
      <c r="UCK114" t="s">
        <v>1565</v>
      </c>
      <c r="UCL114" t="s">
        <v>1565</v>
      </c>
      <c r="UCM114" t="s">
        <v>1565</v>
      </c>
      <c r="UCN114" t="s">
        <v>1565</v>
      </c>
      <c r="UCO114" t="s">
        <v>1565</v>
      </c>
      <c r="UCP114" t="s">
        <v>1565</v>
      </c>
      <c r="UCQ114" t="s">
        <v>1565</v>
      </c>
      <c r="UCR114" t="s">
        <v>1565</v>
      </c>
      <c r="UCS114" t="s">
        <v>1565</v>
      </c>
      <c r="UCT114" t="s">
        <v>1565</v>
      </c>
      <c r="UCU114" t="s">
        <v>1565</v>
      </c>
      <c r="UCV114" t="s">
        <v>1565</v>
      </c>
      <c r="UCW114" t="s">
        <v>1565</v>
      </c>
      <c r="UCX114" t="s">
        <v>1565</v>
      </c>
      <c r="UCY114" t="s">
        <v>1565</v>
      </c>
      <c r="UCZ114" t="s">
        <v>1565</v>
      </c>
      <c r="UDA114" t="s">
        <v>1565</v>
      </c>
      <c r="UDB114" t="s">
        <v>1565</v>
      </c>
      <c r="UDC114" t="s">
        <v>1565</v>
      </c>
      <c r="UDD114" t="s">
        <v>1565</v>
      </c>
      <c r="UDE114" t="s">
        <v>1565</v>
      </c>
      <c r="UDF114" t="s">
        <v>1565</v>
      </c>
      <c r="UDG114" t="s">
        <v>1565</v>
      </c>
      <c r="UDH114" t="s">
        <v>1565</v>
      </c>
      <c r="UDI114" t="s">
        <v>1565</v>
      </c>
      <c r="UDJ114" t="s">
        <v>1565</v>
      </c>
      <c r="UDK114" t="s">
        <v>1565</v>
      </c>
      <c r="UDL114" t="s">
        <v>1565</v>
      </c>
      <c r="UDM114" t="s">
        <v>1565</v>
      </c>
      <c r="UDN114" t="s">
        <v>1565</v>
      </c>
      <c r="UDO114" t="s">
        <v>1565</v>
      </c>
      <c r="UDP114" t="s">
        <v>1565</v>
      </c>
      <c r="UDQ114" t="s">
        <v>1565</v>
      </c>
      <c r="UDR114" t="s">
        <v>1565</v>
      </c>
      <c r="UDS114" t="s">
        <v>1565</v>
      </c>
      <c r="UDT114" t="s">
        <v>1565</v>
      </c>
      <c r="UDU114" t="s">
        <v>1565</v>
      </c>
      <c r="UDV114" t="s">
        <v>1565</v>
      </c>
      <c r="UDW114" t="s">
        <v>1565</v>
      </c>
      <c r="UDX114" t="s">
        <v>1565</v>
      </c>
      <c r="UDY114" t="s">
        <v>1565</v>
      </c>
      <c r="UDZ114" t="s">
        <v>1565</v>
      </c>
      <c r="UEA114" t="s">
        <v>1565</v>
      </c>
      <c r="UEB114" t="s">
        <v>1565</v>
      </c>
      <c r="UEC114" t="s">
        <v>1565</v>
      </c>
      <c r="UED114" t="s">
        <v>1565</v>
      </c>
      <c r="UEE114" t="s">
        <v>1565</v>
      </c>
      <c r="UEF114" t="s">
        <v>1565</v>
      </c>
      <c r="UEG114" t="s">
        <v>1565</v>
      </c>
      <c r="UEH114" t="s">
        <v>1565</v>
      </c>
      <c r="UEI114" t="s">
        <v>1565</v>
      </c>
      <c r="UEJ114" t="s">
        <v>1565</v>
      </c>
      <c r="UEK114" t="s">
        <v>1565</v>
      </c>
      <c r="UEL114" t="s">
        <v>1565</v>
      </c>
      <c r="UEM114" t="s">
        <v>1565</v>
      </c>
      <c r="UEN114" t="s">
        <v>1565</v>
      </c>
      <c r="UEO114" t="s">
        <v>1565</v>
      </c>
      <c r="UEP114" t="s">
        <v>1565</v>
      </c>
      <c r="UEQ114" t="s">
        <v>1565</v>
      </c>
      <c r="UER114" t="s">
        <v>1565</v>
      </c>
      <c r="UES114" t="s">
        <v>1565</v>
      </c>
      <c r="UET114" t="s">
        <v>1565</v>
      </c>
      <c r="UEU114" t="s">
        <v>1565</v>
      </c>
      <c r="UEV114" t="s">
        <v>1565</v>
      </c>
      <c r="UEW114" t="s">
        <v>1565</v>
      </c>
      <c r="UEX114" t="s">
        <v>1565</v>
      </c>
      <c r="UEY114" t="s">
        <v>1565</v>
      </c>
      <c r="UEZ114" t="s">
        <v>1565</v>
      </c>
      <c r="UFA114" t="s">
        <v>1565</v>
      </c>
      <c r="UFB114" t="s">
        <v>1565</v>
      </c>
      <c r="UFC114" t="s">
        <v>1565</v>
      </c>
      <c r="UFD114" t="s">
        <v>1565</v>
      </c>
      <c r="UFE114" t="s">
        <v>1565</v>
      </c>
      <c r="UFF114" t="s">
        <v>1565</v>
      </c>
      <c r="UFG114" t="s">
        <v>1565</v>
      </c>
      <c r="UFH114" t="s">
        <v>1565</v>
      </c>
      <c r="UFI114" t="s">
        <v>1565</v>
      </c>
      <c r="UFJ114" t="s">
        <v>1565</v>
      </c>
      <c r="UFK114" t="s">
        <v>1565</v>
      </c>
      <c r="UFL114" t="s">
        <v>1565</v>
      </c>
      <c r="UFM114" t="s">
        <v>1565</v>
      </c>
      <c r="UFN114" t="s">
        <v>1565</v>
      </c>
      <c r="UFO114" t="s">
        <v>1565</v>
      </c>
      <c r="UFP114" t="s">
        <v>1565</v>
      </c>
      <c r="UFQ114" t="s">
        <v>1565</v>
      </c>
      <c r="UFR114" t="s">
        <v>1565</v>
      </c>
      <c r="UFS114" t="s">
        <v>1565</v>
      </c>
      <c r="UFT114" t="s">
        <v>1565</v>
      </c>
      <c r="UFU114" t="s">
        <v>1565</v>
      </c>
      <c r="UFV114" t="s">
        <v>1565</v>
      </c>
      <c r="UFW114" t="s">
        <v>1565</v>
      </c>
      <c r="UFX114" t="s">
        <v>1565</v>
      </c>
      <c r="UFY114" t="s">
        <v>1565</v>
      </c>
      <c r="UFZ114" t="s">
        <v>1565</v>
      </c>
      <c r="UGA114" t="s">
        <v>1565</v>
      </c>
      <c r="UGB114" t="s">
        <v>1565</v>
      </c>
      <c r="UGC114" t="s">
        <v>1565</v>
      </c>
      <c r="UGD114" t="s">
        <v>1565</v>
      </c>
      <c r="UGE114" t="s">
        <v>1565</v>
      </c>
      <c r="UGF114" t="s">
        <v>1565</v>
      </c>
      <c r="UGG114" t="s">
        <v>1565</v>
      </c>
      <c r="UGH114" t="s">
        <v>1565</v>
      </c>
      <c r="UGI114" t="s">
        <v>1565</v>
      </c>
      <c r="UGJ114" t="s">
        <v>1565</v>
      </c>
      <c r="UGK114" t="s">
        <v>1565</v>
      </c>
      <c r="UGL114" t="s">
        <v>1565</v>
      </c>
      <c r="UGM114" t="s">
        <v>1565</v>
      </c>
      <c r="UGN114" t="s">
        <v>1565</v>
      </c>
      <c r="UGO114" t="s">
        <v>1565</v>
      </c>
      <c r="UGP114" t="s">
        <v>1565</v>
      </c>
      <c r="UGQ114" t="s">
        <v>1565</v>
      </c>
      <c r="UGR114" t="s">
        <v>1565</v>
      </c>
      <c r="UGS114" t="s">
        <v>1565</v>
      </c>
      <c r="UGT114" t="s">
        <v>1565</v>
      </c>
      <c r="UGU114" t="s">
        <v>1565</v>
      </c>
      <c r="UGV114" t="s">
        <v>1565</v>
      </c>
      <c r="UGW114" t="s">
        <v>1565</v>
      </c>
      <c r="UGX114" t="s">
        <v>1565</v>
      </c>
      <c r="UGY114" t="s">
        <v>1565</v>
      </c>
      <c r="UGZ114" t="s">
        <v>1565</v>
      </c>
      <c r="UHA114" t="s">
        <v>1565</v>
      </c>
      <c r="UHB114" t="s">
        <v>1565</v>
      </c>
      <c r="UHC114" t="s">
        <v>1565</v>
      </c>
      <c r="UHD114" t="s">
        <v>1565</v>
      </c>
      <c r="UHE114" t="s">
        <v>1565</v>
      </c>
      <c r="UHF114" t="s">
        <v>1565</v>
      </c>
      <c r="UHG114" t="s">
        <v>1565</v>
      </c>
      <c r="UHH114" t="s">
        <v>1565</v>
      </c>
      <c r="UHI114" t="s">
        <v>1565</v>
      </c>
      <c r="UHJ114" t="s">
        <v>1565</v>
      </c>
      <c r="UHK114" t="s">
        <v>1565</v>
      </c>
      <c r="UHL114" t="s">
        <v>1565</v>
      </c>
      <c r="UHM114" t="s">
        <v>1565</v>
      </c>
      <c r="UHN114" t="s">
        <v>1565</v>
      </c>
      <c r="UHO114" t="s">
        <v>1565</v>
      </c>
      <c r="UHP114" t="s">
        <v>1565</v>
      </c>
      <c r="UHQ114" t="s">
        <v>1565</v>
      </c>
      <c r="UHR114" t="s">
        <v>1565</v>
      </c>
      <c r="UHS114" t="s">
        <v>1565</v>
      </c>
      <c r="UHT114" t="s">
        <v>1565</v>
      </c>
      <c r="UHU114" t="s">
        <v>1565</v>
      </c>
      <c r="UHV114" t="s">
        <v>1565</v>
      </c>
      <c r="UHW114" t="s">
        <v>1565</v>
      </c>
      <c r="UHX114" t="s">
        <v>1565</v>
      </c>
      <c r="UHY114" t="s">
        <v>1565</v>
      </c>
      <c r="UHZ114" t="s">
        <v>1565</v>
      </c>
      <c r="UIA114" t="s">
        <v>1565</v>
      </c>
      <c r="UIB114" t="s">
        <v>1565</v>
      </c>
      <c r="UIC114" t="s">
        <v>1565</v>
      </c>
      <c r="UID114" t="s">
        <v>1565</v>
      </c>
      <c r="UIE114" t="s">
        <v>1565</v>
      </c>
      <c r="UIF114" t="s">
        <v>1565</v>
      </c>
      <c r="UIG114" t="s">
        <v>1565</v>
      </c>
      <c r="UIH114" t="s">
        <v>1565</v>
      </c>
      <c r="UII114" t="s">
        <v>1565</v>
      </c>
      <c r="UIJ114" t="s">
        <v>1565</v>
      </c>
      <c r="UIK114" t="s">
        <v>1565</v>
      </c>
      <c r="UIL114" t="s">
        <v>1565</v>
      </c>
      <c r="UIM114" t="s">
        <v>1565</v>
      </c>
      <c r="UIN114" t="s">
        <v>1565</v>
      </c>
      <c r="UIO114" t="s">
        <v>1565</v>
      </c>
      <c r="UIP114" t="s">
        <v>1565</v>
      </c>
      <c r="UIQ114" t="s">
        <v>1565</v>
      </c>
      <c r="UIR114" t="s">
        <v>1565</v>
      </c>
      <c r="UIS114" t="s">
        <v>1565</v>
      </c>
      <c r="UIT114" t="s">
        <v>1565</v>
      </c>
      <c r="UIU114" t="s">
        <v>1565</v>
      </c>
      <c r="UIV114" t="s">
        <v>1565</v>
      </c>
      <c r="UIW114" t="s">
        <v>1565</v>
      </c>
      <c r="UIX114" t="s">
        <v>1565</v>
      </c>
      <c r="UIY114" t="s">
        <v>1565</v>
      </c>
      <c r="UIZ114" t="s">
        <v>1565</v>
      </c>
      <c r="UJA114" t="s">
        <v>1565</v>
      </c>
      <c r="UJB114" t="s">
        <v>1565</v>
      </c>
      <c r="UJC114" t="s">
        <v>1565</v>
      </c>
      <c r="UJD114" t="s">
        <v>1565</v>
      </c>
      <c r="UJE114" t="s">
        <v>1565</v>
      </c>
      <c r="UJF114" t="s">
        <v>1565</v>
      </c>
      <c r="UJG114" t="s">
        <v>1565</v>
      </c>
      <c r="UJH114" t="s">
        <v>1565</v>
      </c>
      <c r="UJI114" t="s">
        <v>1565</v>
      </c>
      <c r="UJJ114" t="s">
        <v>1565</v>
      </c>
      <c r="UJK114" t="s">
        <v>1565</v>
      </c>
      <c r="UJL114" t="s">
        <v>1565</v>
      </c>
      <c r="UJM114" t="s">
        <v>1565</v>
      </c>
      <c r="UJN114" t="s">
        <v>1565</v>
      </c>
      <c r="UJO114" t="s">
        <v>1565</v>
      </c>
      <c r="UJP114" t="s">
        <v>1565</v>
      </c>
      <c r="UJQ114" t="s">
        <v>1565</v>
      </c>
      <c r="UJR114" t="s">
        <v>1565</v>
      </c>
      <c r="UJS114" t="s">
        <v>1565</v>
      </c>
      <c r="UJT114" t="s">
        <v>1565</v>
      </c>
      <c r="UJU114" t="s">
        <v>1565</v>
      </c>
      <c r="UJV114" t="s">
        <v>1565</v>
      </c>
      <c r="UJW114" t="s">
        <v>1565</v>
      </c>
      <c r="UJX114" t="s">
        <v>1565</v>
      </c>
      <c r="UJY114" t="s">
        <v>1565</v>
      </c>
      <c r="UJZ114" t="s">
        <v>1565</v>
      </c>
      <c r="UKA114" t="s">
        <v>1565</v>
      </c>
      <c r="UKB114" t="s">
        <v>1565</v>
      </c>
      <c r="UKC114" t="s">
        <v>1565</v>
      </c>
      <c r="UKD114" t="s">
        <v>1565</v>
      </c>
      <c r="UKE114" t="s">
        <v>1565</v>
      </c>
      <c r="UKF114" t="s">
        <v>1565</v>
      </c>
      <c r="UKG114" t="s">
        <v>1565</v>
      </c>
      <c r="UKH114" t="s">
        <v>1565</v>
      </c>
      <c r="UKI114" t="s">
        <v>1565</v>
      </c>
      <c r="UKJ114" t="s">
        <v>1565</v>
      </c>
      <c r="UKK114" t="s">
        <v>1565</v>
      </c>
      <c r="UKL114" t="s">
        <v>1565</v>
      </c>
      <c r="UKM114" t="s">
        <v>1565</v>
      </c>
      <c r="UKN114" t="s">
        <v>1565</v>
      </c>
      <c r="UKO114" t="s">
        <v>1565</v>
      </c>
      <c r="UKP114" t="s">
        <v>1565</v>
      </c>
      <c r="UKQ114" t="s">
        <v>1565</v>
      </c>
      <c r="UKR114" t="s">
        <v>1565</v>
      </c>
      <c r="UKS114" t="s">
        <v>1565</v>
      </c>
      <c r="UKT114" t="s">
        <v>1565</v>
      </c>
      <c r="UKU114" t="s">
        <v>1565</v>
      </c>
      <c r="UKV114" t="s">
        <v>1565</v>
      </c>
      <c r="UKW114" t="s">
        <v>1565</v>
      </c>
      <c r="UKX114" t="s">
        <v>1565</v>
      </c>
      <c r="UKY114" t="s">
        <v>1565</v>
      </c>
      <c r="UKZ114" t="s">
        <v>1565</v>
      </c>
      <c r="ULA114" t="s">
        <v>1565</v>
      </c>
      <c r="ULB114" t="s">
        <v>1565</v>
      </c>
      <c r="ULC114" t="s">
        <v>1565</v>
      </c>
      <c r="ULD114" t="s">
        <v>1565</v>
      </c>
      <c r="ULE114" t="s">
        <v>1565</v>
      </c>
      <c r="ULF114" t="s">
        <v>1565</v>
      </c>
      <c r="ULG114" t="s">
        <v>1565</v>
      </c>
      <c r="ULH114" t="s">
        <v>1565</v>
      </c>
      <c r="ULI114" t="s">
        <v>1565</v>
      </c>
      <c r="ULJ114" t="s">
        <v>1565</v>
      </c>
      <c r="ULK114" t="s">
        <v>1565</v>
      </c>
      <c r="ULL114" t="s">
        <v>1565</v>
      </c>
      <c r="ULM114" t="s">
        <v>1565</v>
      </c>
      <c r="ULN114" t="s">
        <v>1565</v>
      </c>
      <c r="ULO114" t="s">
        <v>1565</v>
      </c>
      <c r="ULP114" t="s">
        <v>1565</v>
      </c>
      <c r="ULQ114" t="s">
        <v>1565</v>
      </c>
      <c r="ULR114" t="s">
        <v>1565</v>
      </c>
      <c r="ULS114" t="s">
        <v>1565</v>
      </c>
      <c r="ULT114" t="s">
        <v>1565</v>
      </c>
      <c r="ULU114" t="s">
        <v>1565</v>
      </c>
      <c r="ULV114" t="s">
        <v>1565</v>
      </c>
      <c r="ULW114" t="s">
        <v>1565</v>
      </c>
      <c r="ULX114" t="s">
        <v>1565</v>
      </c>
      <c r="ULY114" t="s">
        <v>1565</v>
      </c>
      <c r="ULZ114" t="s">
        <v>1565</v>
      </c>
      <c r="UMA114" t="s">
        <v>1565</v>
      </c>
      <c r="UMB114" t="s">
        <v>1565</v>
      </c>
      <c r="UMC114" t="s">
        <v>1565</v>
      </c>
      <c r="UMD114" t="s">
        <v>1565</v>
      </c>
      <c r="UME114" t="s">
        <v>1565</v>
      </c>
      <c r="UMF114" t="s">
        <v>1565</v>
      </c>
      <c r="UMG114" t="s">
        <v>1565</v>
      </c>
      <c r="UMH114" t="s">
        <v>1565</v>
      </c>
      <c r="UMI114" t="s">
        <v>1565</v>
      </c>
      <c r="UMJ114" t="s">
        <v>1565</v>
      </c>
      <c r="UMK114" t="s">
        <v>1565</v>
      </c>
      <c r="UML114" t="s">
        <v>1565</v>
      </c>
      <c r="UMM114" t="s">
        <v>1565</v>
      </c>
      <c r="UMN114" t="s">
        <v>1565</v>
      </c>
      <c r="UMO114" t="s">
        <v>1565</v>
      </c>
      <c r="UMP114" t="s">
        <v>1565</v>
      </c>
      <c r="UMQ114" t="s">
        <v>1565</v>
      </c>
      <c r="UMR114" t="s">
        <v>1565</v>
      </c>
      <c r="UMS114" t="s">
        <v>1565</v>
      </c>
      <c r="UMT114" t="s">
        <v>1565</v>
      </c>
      <c r="UMU114" t="s">
        <v>1565</v>
      </c>
      <c r="UMV114" t="s">
        <v>1565</v>
      </c>
      <c r="UMW114" t="s">
        <v>1565</v>
      </c>
      <c r="UMX114" t="s">
        <v>1565</v>
      </c>
      <c r="UMY114" t="s">
        <v>1565</v>
      </c>
      <c r="UMZ114" t="s">
        <v>1565</v>
      </c>
      <c r="UNA114" t="s">
        <v>1565</v>
      </c>
      <c r="UNB114" t="s">
        <v>1565</v>
      </c>
      <c r="UNC114" t="s">
        <v>1565</v>
      </c>
      <c r="UND114" t="s">
        <v>1565</v>
      </c>
      <c r="UNE114" t="s">
        <v>1565</v>
      </c>
      <c r="UNF114" t="s">
        <v>1565</v>
      </c>
      <c r="UNG114" t="s">
        <v>1565</v>
      </c>
      <c r="UNH114" t="s">
        <v>1565</v>
      </c>
      <c r="UNI114" t="s">
        <v>1565</v>
      </c>
      <c r="UNJ114" t="s">
        <v>1565</v>
      </c>
      <c r="UNK114" t="s">
        <v>1565</v>
      </c>
      <c r="UNL114" t="s">
        <v>1565</v>
      </c>
      <c r="UNM114" t="s">
        <v>1565</v>
      </c>
      <c r="UNN114" t="s">
        <v>1565</v>
      </c>
      <c r="UNO114" t="s">
        <v>1565</v>
      </c>
      <c r="UNP114" t="s">
        <v>1565</v>
      </c>
      <c r="UNQ114" t="s">
        <v>1565</v>
      </c>
      <c r="UNR114" t="s">
        <v>1565</v>
      </c>
      <c r="UNS114" t="s">
        <v>1565</v>
      </c>
      <c r="UNT114" t="s">
        <v>1565</v>
      </c>
      <c r="UNU114" t="s">
        <v>1565</v>
      </c>
      <c r="UNV114" t="s">
        <v>1565</v>
      </c>
      <c r="UNW114" t="s">
        <v>1565</v>
      </c>
      <c r="UNX114" t="s">
        <v>1565</v>
      </c>
      <c r="UNY114" t="s">
        <v>1565</v>
      </c>
      <c r="UNZ114" t="s">
        <v>1565</v>
      </c>
      <c r="UOA114" t="s">
        <v>1565</v>
      </c>
      <c r="UOB114" t="s">
        <v>1565</v>
      </c>
      <c r="UOC114" t="s">
        <v>1565</v>
      </c>
      <c r="UOD114" t="s">
        <v>1565</v>
      </c>
      <c r="UOE114" t="s">
        <v>1565</v>
      </c>
      <c r="UOF114" t="s">
        <v>1565</v>
      </c>
      <c r="UOG114" t="s">
        <v>1565</v>
      </c>
      <c r="UOH114" t="s">
        <v>1565</v>
      </c>
      <c r="UOI114" t="s">
        <v>1565</v>
      </c>
      <c r="UOJ114" t="s">
        <v>1565</v>
      </c>
      <c r="UOK114" t="s">
        <v>1565</v>
      </c>
      <c r="UOL114" t="s">
        <v>1565</v>
      </c>
      <c r="UOM114" t="s">
        <v>1565</v>
      </c>
      <c r="UON114" t="s">
        <v>1565</v>
      </c>
      <c r="UOO114" t="s">
        <v>1565</v>
      </c>
      <c r="UOP114" t="s">
        <v>1565</v>
      </c>
      <c r="UOQ114" t="s">
        <v>1565</v>
      </c>
      <c r="UOR114" t="s">
        <v>1565</v>
      </c>
      <c r="UOS114" t="s">
        <v>1565</v>
      </c>
      <c r="UOT114" t="s">
        <v>1565</v>
      </c>
      <c r="UOU114" t="s">
        <v>1565</v>
      </c>
      <c r="UOV114" t="s">
        <v>1565</v>
      </c>
      <c r="UOW114" t="s">
        <v>1565</v>
      </c>
      <c r="UOX114" t="s">
        <v>1565</v>
      </c>
      <c r="UOY114" t="s">
        <v>1565</v>
      </c>
      <c r="UOZ114" t="s">
        <v>1565</v>
      </c>
      <c r="UPA114" t="s">
        <v>1565</v>
      </c>
      <c r="UPB114" t="s">
        <v>1565</v>
      </c>
      <c r="UPC114" t="s">
        <v>1565</v>
      </c>
      <c r="UPD114" t="s">
        <v>1565</v>
      </c>
      <c r="UPE114" t="s">
        <v>1565</v>
      </c>
      <c r="UPF114" t="s">
        <v>1565</v>
      </c>
      <c r="UPG114" t="s">
        <v>1565</v>
      </c>
      <c r="UPH114" t="s">
        <v>1565</v>
      </c>
      <c r="UPI114" t="s">
        <v>1565</v>
      </c>
      <c r="UPJ114" t="s">
        <v>1565</v>
      </c>
      <c r="UPK114" t="s">
        <v>1565</v>
      </c>
      <c r="UPL114" t="s">
        <v>1565</v>
      </c>
      <c r="UPM114" t="s">
        <v>1565</v>
      </c>
      <c r="UPN114" t="s">
        <v>1565</v>
      </c>
      <c r="UPO114" t="s">
        <v>1565</v>
      </c>
      <c r="UPP114" t="s">
        <v>1565</v>
      </c>
      <c r="UPQ114" t="s">
        <v>1565</v>
      </c>
      <c r="UPR114" t="s">
        <v>1565</v>
      </c>
      <c r="UPS114" t="s">
        <v>1565</v>
      </c>
      <c r="UPT114" t="s">
        <v>1565</v>
      </c>
      <c r="UPU114" t="s">
        <v>1565</v>
      </c>
      <c r="UPV114" t="s">
        <v>1565</v>
      </c>
      <c r="UPW114" t="s">
        <v>1565</v>
      </c>
      <c r="UPX114" t="s">
        <v>1565</v>
      </c>
      <c r="UPY114" t="s">
        <v>1565</v>
      </c>
      <c r="UPZ114" t="s">
        <v>1565</v>
      </c>
      <c r="UQA114" t="s">
        <v>1565</v>
      </c>
      <c r="UQB114" t="s">
        <v>1565</v>
      </c>
      <c r="UQC114" t="s">
        <v>1565</v>
      </c>
      <c r="UQD114" t="s">
        <v>1565</v>
      </c>
      <c r="UQE114" t="s">
        <v>1565</v>
      </c>
      <c r="UQF114" t="s">
        <v>1565</v>
      </c>
      <c r="UQG114" t="s">
        <v>1565</v>
      </c>
      <c r="UQH114" t="s">
        <v>1565</v>
      </c>
      <c r="UQI114" t="s">
        <v>1565</v>
      </c>
      <c r="UQJ114" t="s">
        <v>1565</v>
      </c>
      <c r="UQK114" t="s">
        <v>1565</v>
      </c>
      <c r="UQL114" t="s">
        <v>1565</v>
      </c>
      <c r="UQM114" t="s">
        <v>1565</v>
      </c>
      <c r="UQN114" t="s">
        <v>1565</v>
      </c>
      <c r="UQO114" t="s">
        <v>1565</v>
      </c>
      <c r="UQP114" t="s">
        <v>1565</v>
      </c>
      <c r="UQQ114" t="s">
        <v>1565</v>
      </c>
      <c r="UQR114" t="s">
        <v>1565</v>
      </c>
      <c r="UQS114" t="s">
        <v>1565</v>
      </c>
      <c r="UQT114" t="s">
        <v>1565</v>
      </c>
      <c r="UQU114" t="s">
        <v>1565</v>
      </c>
      <c r="UQV114" t="s">
        <v>1565</v>
      </c>
      <c r="UQW114" t="s">
        <v>1565</v>
      </c>
      <c r="UQX114" t="s">
        <v>1565</v>
      </c>
      <c r="UQY114" t="s">
        <v>1565</v>
      </c>
      <c r="UQZ114" t="s">
        <v>1565</v>
      </c>
      <c r="URA114" t="s">
        <v>1565</v>
      </c>
      <c r="URB114" t="s">
        <v>1565</v>
      </c>
      <c r="URC114" t="s">
        <v>1565</v>
      </c>
      <c r="URD114" t="s">
        <v>1565</v>
      </c>
      <c r="URE114" t="s">
        <v>1565</v>
      </c>
      <c r="URF114" t="s">
        <v>1565</v>
      </c>
      <c r="URG114" t="s">
        <v>1565</v>
      </c>
      <c r="URH114" t="s">
        <v>1565</v>
      </c>
      <c r="URI114" t="s">
        <v>1565</v>
      </c>
      <c r="URJ114" t="s">
        <v>1565</v>
      </c>
      <c r="URK114" t="s">
        <v>1565</v>
      </c>
      <c r="URL114" t="s">
        <v>1565</v>
      </c>
      <c r="URM114" t="s">
        <v>1565</v>
      </c>
      <c r="URN114" t="s">
        <v>1565</v>
      </c>
      <c r="URO114" t="s">
        <v>1565</v>
      </c>
      <c r="URP114" t="s">
        <v>1565</v>
      </c>
      <c r="URQ114" t="s">
        <v>1565</v>
      </c>
      <c r="URR114" t="s">
        <v>1565</v>
      </c>
      <c r="URS114" t="s">
        <v>1565</v>
      </c>
      <c r="URT114" t="s">
        <v>1565</v>
      </c>
      <c r="URU114" t="s">
        <v>1565</v>
      </c>
      <c r="URV114" t="s">
        <v>1565</v>
      </c>
      <c r="URW114" t="s">
        <v>1565</v>
      </c>
      <c r="URX114" t="s">
        <v>1565</v>
      </c>
      <c r="URY114" t="s">
        <v>1565</v>
      </c>
      <c r="URZ114" t="s">
        <v>1565</v>
      </c>
      <c r="USA114" t="s">
        <v>1565</v>
      </c>
      <c r="USB114" t="s">
        <v>1565</v>
      </c>
      <c r="USC114" t="s">
        <v>1565</v>
      </c>
      <c r="USD114" t="s">
        <v>1565</v>
      </c>
      <c r="USE114" t="s">
        <v>1565</v>
      </c>
      <c r="USF114" t="s">
        <v>1565</v>
      </c>
      <c r="USG114" t="s">
        <v>1565</v>
      </c>
      <c r="USH114" t="s">
        <v>1565</v>
      </c>
      <c r="USI114" t="s">
        <v>1565</v>
      </c>
      <c r="USJ114" t="s">
        <v>1565</v>
      </c>
      <c r="USK114" t="s">
        <v>1565</v>
      </c>
      <c r="USL114" t="s">
        <v>1565</v>
      </c>
      <c r="USM114" t="s">
        <v>1565</v>
      </c>
      <c r="USN114" t="s">
        <v>1565</v>
      </c>
      <c r="USO114" t="s">
        <v>1565</v>
      </c>
      <c r="USP114" t="s">
        <v>1565</v>
      </c>
      <c r="USQ114" t="s">
        <v>1565</v>
      </c>
      <c r="USR114" t="s">
        <v>1565</v>
      </c>
      <c r="USS114" t="s">
        <v>1565</v>
      </c>
      <c r="UST114" t="s">
        <v>1565</v>
      </c>
      <c r="USU114" t="s">
        <v>1565</v>
      </c>
      <c r="USV114" t="s">
        <v>1565</v>
      </c>
      <c r="USW114" t="s">
        <v>1565</v>
      </c>
      <c r="USX114" t="s">
        <v>1565</v>
      </c>
      <c r="USY114" t="s">
        <v>1565</v>
      </c>
      <c r="USZ114" t="s">
        <v>1565</v>
      </c>
      <c r="UTA114" t="s">
        <v>1565</v>
      </c>
      <c r="UTB114" t="s">
        <v>1565</v>
      </c>
      <c r="UTC114" t="s">
        <v>1565</v>
      </c>
      <c r="UTD114" t="s">
        <v>1565</v>
      </c>
      <c r="UTE114" t="s">
        <v>1565</v>
      </c>
      <c r="UTF114" t="s">
        <v>1565</v>
      </c>
      <c r="UTG114" t="s">
        <v>1565</v>
      </c>
      <c r="UTH114" t="s">
        <v>1565</v>
      </c>
      <c r="UTI114" t="s">
        <v>1565</v>
      </c>
      <c r="UTJ114" t="s">
        <v>1565</v>
      </c>
      <c r="UTK114" t="s">
        <v>1565</v>
      </c>
      <c r="UTL114" t="s">
        <v>1565</v>
      </c>
      <c r="UTM114" t="s">
        <v>1565</v>
      </c>
      <c r="UTN114" t="s">
        <v>1565</v>
      </c>
      <c r="UTO114" t="s">
        <v>1565</v>
      </c>
      <c r="UTP114" t="s">
        <v>1565</v>
      </c>
      <c r="UTQ114" t="s">
        <v>1565</v>
      </c>
      <c r="UTR114" t="s">
        <v>1565</v>
      </c>
      <c r="UTS114" t="s">
        <v>1565</v>
      </c>
      <c r="UTT114" t="s">
        <v>1565</v>
      </c>
      <c r="UTU114" t="s">
        <v>1565</v>
      </c>
      <c r="UTV114" t="s">
        <v>1565</v>
      </c>
      <c r="UTW114" t="s">
        <v>1565</v>
      </c>
      <c r="UTX114" t="s">
        <v>1565</v>
      </c>
      <c r="UTY114" t="s">
        <v>1565</v>
      </c>
      <c r="UTZ114" t="s">
        <v>1565</v>
      </c>
      <c r="UUA114" t="s">
        <v>1565</v>
      </c>
      <c r="UUB114" t="s">
        <v>1565</v>
      </c>
      <c r="UUC114" t="s">
        <v>1565</v>
      </c>
      <c r="UUD114" t="s">
        <v>1565</v>
      </c>
      <c r="UUE114" t="s">
        <v>1565</v>
      </c>
      <c r="UUF114" t="s">
        <v>1565</v>
      </c>
      <c r="UUG114" t="s">
        <v>1565</v>
      </c>
      <c r="UUH114" t="s">
        <v>1565</v>
      </c>
      <c r="UUI114" t="s">
        <v>1565</v>
      </c>
      <c r="UUJ114" t="s">
        <v>1565</v>
      </c>
      <c r="UUK114" t="s">
        <v>1565</v>
      </c>
      <c r="UUL114" t="s">
        <v>1565</v>
      </c>
      <c r="UUM114" t="s">
        <v>1565</v>
      </c>
      <c r="UUN114" t="s">
        <v>1565</v>
      </c>
      <c r="UUO114" t="s">
        <v>1565</v>
      </c>
      <c r="UUP114" t="s">
        <v>1565</v>
      </c>
      <c r="UUQ114" t="s">
        <v>1565</v>
      </c>
      <c r="UUR114" t="s">
        <v>1565</v>
      </c>
      <c r="UUS114" t="s">
        <v>1565</v>
      </c>
      <c r="UUT114" t="s">
        <v>1565</v>
      </c>
      <c r="UUU114" t="s">
        <v>1565</v>
      </c>
      <c r="UUV114" t="s">
        <v>1565</v>
      </c>
      <c r="UUW114" t="s">
        <v>1565</v>
      </c>
      <c r="UUX114" t="s">
        <v>1565</v>
      </c>
      <c r="UUY114" t="s">
        <v>1565</v>
      </c>
      <c r="UUZ114" t="s">
        <v>1565</v>
      </c>
      <c r="UVA114" t="s">
        <v>1565</v>
      </c>
      <c r="UVB114" t="s">
        <v>1565</v>
      </c>
      <c r="UVC114" t="s">
        <v>1565</v>
      </c>
      <c r="UVD114" t="s">
        <v>1565</v>
      </c>
      <c r="UVE114" t="s">
        <v>1565</v>
      </c>
      <c r="UVF114" t="s">
        <v>1565</v>
      </c>
      <c r="UVG114" t="s">
        <v>1565</v>
      </c>
      <c r="UVH114" t="s">
        <v>1565</v>
      </c>
      <c r="UVI114" t="s">
        <v>1565</v>
      </c>
      <c r="UVJ114" t="s">
        <v>1565</v>
      </c>
      <c r="UVK114" t="s">
        <v>1565</v>
      </c>
      <c r="UVL114" t="s">
        <v>1565</v>
      </c>
      <c r="UVM114" t="s">
        <v>1565</v>
      </c>
      <c r="UVN114" t="s">
        <v>1565</v>
      </c>
      <c r="UVO114" t="s">
        <v>1565</v>
      </c>
      <c r="UVP114" t="s">
        <v>1565</v>
      </c>
      <c r="UVQ114" t="s">
        <v>1565</v>
      </c>
      <c r="UVR114" t="s">
        <v>1565</v>
      </c>
      <c r="UVS114" t="s">
        <v>1565</v>
      </c>
      <c r="UVT114" t="s">
        <v>1565</v>
      </c>
      <c r="UVU114" t="s">
        <v>1565</v>
      </c>
      <c r="UVV114" t="s">
        <v>1565</v>
      </c>
      <c r="UVW114" t="s">
        <v>1565</v>
      </c>
      <c r="UVX114" t="s">
        <v>1565</v>
      </c>
      <c r="UVY114" t="s">
        <v>1565</v>
      </c>
      <c r="UVZ114" t="s">
        <v>1565</v>
      </c>
      <c r="UWA114" t="s">
        <v>1565</v>
      </c>
      <c r="UWB114" t="s">
        <v>1565</v>
      </c>
      <c r="UWC114" t="s">
        <v>1565</v>
      </c>
      <c r="UWD114" t="s">
        <v>1565</v>
      </c>
      <c r="UWE114" t="s">
        <v>1565</v>
      </c>
      <c r="UWF114" t="s">
        <v>1565</v>
      </c>
      <c r="UWG114" t="s">
        <v>1565</v>
      </c>
      <c r="UWH114" t="s">
        <v>1565</v>
      </c>
      <c r="UWI114" t="s">
        <v>1565</v>
      </c>
      <c r="UWJ114" t="s">
        <v>1565</v>
      </c>
      <c r="UWK114" t="s">
        <v>1565</v>
      </c>
      <c r="UWL114" t="s">
        <v>1565</v>
      </c>
      <c r="UWM114" t="s">
        <v>1565</v>
      </c>
      <c r="UWN114" t="s">
        <v>1565</v>
      </c>
      <c r="UWO114" t="s">
        <v>1565</v>
      </c>
      <c r="UWP114" t="s">
        <v>1565</v>
      </c>
      <c r="UWQ114" t="s">
        <v>1565</v>
      </c>
      <c r="UWR114" t="s">
        <v>1565</v>
      </c>
      <c r="UWS114" t="s">
        <v>1565</v>
      </c>
      <c r="UWT114" t="s">
        <v>1565</v>
      </c>
      <c r="UWU114" t="s">
        <v>1565</v>
      </c>
      <c r="UWV114" t="s">
        <v>1565</v>
      </c>
      <c r="UWW114" t="s">
        <v>1565</v>
      </c>
      <c r="UWX114" t="s">
        <v>1565</v>
      </c>
      <c r="UWY114" t="s">
        <v>1565</v>
      </c>
      <c r="UWZ114" t="s">
        <v>1565</v>
      </c>
      <c r="UXA114" t="s">
        <v>1565</v>
      </c>
      <c r="UXB114" t="s">
        <v>1565</v>
      </c>
      <c r="UXC114" t="s">
        <v>1565</v>
      </c>
      <c r="UXD114" t="s">
        <v>1565</v>
      </c>
      <c r="UXE114" t="s">
        <v>1565</v>
      </c>
      <c r="UXF114" t="s">
        <v>1565</v>
      </c>
      <c r="UXG114" t="s">
        <v>1565</v>
      </c>
      <c r="UXH114" t="s">
        <v>1565</v>
      </c>
      <c r="UXI114" t="s">
        <v>1565</v>
      </c>
      <c r="UXJ114" t="s">
        <v>1565</v>
      </c>
      <c r="UXK114" t="s">
        <v>1565</v>
      </c>
      <c r="UXL114" t="s">
        <v>1565</v>
      </c>
      <c r="UXM114" t="s">
        <v>1565</v>
      </c>
      <c r="UXN114" t="s">
        <v>1565</v>
      </c>
      <c r="UXO114" t="s">
        <v>1565</v>
      </c>
      <c r="UXP114" t="s">
        <v>1565</v>
      </c>
      <c r="UXQ114" t="s">
        <v>1565</v>
      </c>
      <c r="UXR114" t="s">
        <v>1565</v>
      </c>
      <c r="UXS114" t="s">
        <v>1565</v>
      </c>
      <c r="UXT114" t="s">
        <v>1565</v>
      </c>
      <c r="UXU114" t="s">
        <v>1565</v>
      </c>
      <c r="UXV114" t="s">
        <v>1565</v>
      </c>
      <c r="UXW114" t="s">
        <v>1565</v>
      </c>
      <c r="UXX114" t="s">
        <v>1565</v>
      </c>
      <c r="UXY114" t="s">
        <v>1565</v>
      </c>
      <c r="UXZ114" t="s">
        <v>1565</v>
      </c>
      <c r="UYA114" t="s">
        <v>1565</v>
      </c>
      <c r="UYB114" t="s">
        <v>1565</v>
      </c>
      <c r="UYC114" t="s">
        <v>1565</v>
      </c>
      <c r="UYD114" t="s">
        <v>1565</v>
      </c>
      <c r="UYE114" t="s">
        <v>1565</v>
      </c>
      <c r="UYF114" t="s">
        <v>1565</v>
      </c>
      <c r="UYG114" t="s">
        <v>1565</v>
      </c>
      <c r="UYH114" t="s">
        <v>1565</v>
      </c>
      <c r="UYI114" t="s">
        <v>1565</v>
      </c>
      <c r="UYJ114" t="s">
        <v>1565</v>
      </c>
      <c r="UYK114" t="s">
        <v>1565</v>
      </c>
      <c r="UYL114" t="s">
        <v>1565</v>
      </c>
      <c r="UYM114" t="s">
        <v>1565</v>
      </c>
      <c r="UYN114" t="s">
        <v>1565</v>
      </c>
      <c r="UYO114" t="s">
        <v>1565</v>
      </c>
      <c r="UYP114" t="s">
        <v>1565</v>
      </c>
      <c r="UYQ114" t="s">
        <v>1565</v>
      </c>
      <c r="UYR114" t="s">
        <v>1565</v>
      </c>
      <c r="UYS114" t="s">
        <v>1565</v>
      </c>
      <c r="UYT114" t="s">
        <v>1565</v>
      </c>
      <c r="UYU114" t="s">
        <v>1565</v>
      </c>
      <c r="UYV114" t="s">
        <v>1565</v>
      </c>
      <c r="UYW114" t="s">
        <v>1565</v>
      </c>
      <c r="UYX114" t="s">
        <v>1565</v>
      </c>
      <c r="UYY114" t="s">
        <v>1565</v>
      </c>
      <c r="UYZ114" t="s">
        <v>1565</v>
      </c>
      <c r="UZA114" t="s">
        <v>1565</v>
      </c>
      <c r="UZB114" t="s">
        <v>1565</v>
      </c>
      <c r="UZC114" t="s">
        <v>1565</v>
      </c>
      <c r="UZD114" t="s">
        <v>1565</v>
      </c>
      <c r="UZE114" t="s">
        <v>1565</v>
      </c>
      <c r="UZF114" t="s">
        <v>1565</v>
      </c>
      <c r="UZG114" t="s">
        <v>1565</v>
      </c>
      <c r="UZH114" t="s">
        <v>1565</v>
      </c>
      <c r="UZI114" t="s">
        <v>1565</v>
      </c>
      <c r="UZJ114" t="s">
        <v>1565</v>
      </c>
      <c r="UZK114" t="s">
        <v>1565</v>
      </c>
      <c r="UZL114" t="s">
        <v>1565</v>
      </c>
      <c r="UZM114" t="s">
        <v>1565</v>
      </c>
      <c r="UZN114" t="s">
        <v>1565</v>
      </c>
      <c r="UZO114" t="s">
        <v>1565</v>
      </c>
      <c r="UZP114" t="s">
        <v>1565</v>
      </c>
      <c r="UZQ114" t="s">
        <v>1565</v>
      </c>
      <c r="UZR114" t="s">
        <v>1565</v>
      </c>
      <c r="UZS114" t="s">
        <v>1565</v>
      </c>
      <c r="UZT114" t="s">
        <v>1565</v>
      </c>
      <c r="UZU114" t="s">
        <v>1565</v>
      </c>
      <c r="UZV114" t="s">
        <v>1565</v>
      </c>
      <c r="UZW114" t="s">
        <v>1565</v>
      </c>
      <c r="UZX114" t="s">
        <v>1565</v>
      </c>
      <c r="UZY114" t="s">
        <v>1565</v>
      </c>
      <c r="UZZ114" t="s">
        <v>1565</v>
      </c>
      <c r="VAA114" t="s">
        <v>1565</v>
      </c>
      <c r="VAB114" t="s">
        <v>1565</v>
      </c>
      <c r="VAC114" t="s">
        <v>1565</v>
      </c>
      <c r="VAD114" t="s">
        <v>1565</v>
      </c>
      <c r="VAE114" t="s">
        <v>1565</v>
      </c>
      <c r="VAF114" t="s">
        <v>1565</v>
      </c>
      <c r="VAG114" t="s">
        <v>1565</v>
      </c>
      <c r="VAH114" t="s">
        <v>1565</v>
      </c>
      <c r="VAI114" t="s">
        <v>1565</v>
      </c>
      <c r="VAJ114" t="s">
        <v>1565</v>
      </c>
      <c r="VAK114" t="s">
        <v>1565</v>
      </c>
      <c r="VAL114" t="s">
        <v>1565</v>
      </c>
      <c r="VAM114" t="s">
        <v>1565</v>
      </c>
      <c r="VAN114" t="s">
        <v>1565</v>
      </c>
      <c r="VAO114" t="s">
        <v>1565</v>
      </c>
      <c r="VAP114" t="s">
        <v>1565</v>
      </c>
      <c r="VAQ114" t="s">
        <v>1565</v>
      </c>
      <c r="VAR114" t="s">
        <v>1565</v>
      </c>
      <c r="VAS114" t="s">
        <v>1565</v>
      </c>
      <c r="VAT114" t="s">
        <v>1565</v>
      </c>
      <c r="VAU114" t="s">
        <v>1565</v>
      </c>
      <c r="VAV114" t="s">
        <v>1565</v>
      </c>
      <c r="VAW114" t="s">
        <v>1565</v>
      </c>
      <c r="VAX114" t="s">
        <v>1565</v>
      </c>
      <c r="VAY114" t="s">
        <v>1565</v>
      </c>
      <c r="VAZ114" t="s">
        <v>1565</v>
      </c>
      <c r="VBA114" t="s">
        <v>1565</v>
      </c>
      <c r="VBB114" t="s">
        <v>1565</v>
      </c>
      <c r="VBC114" t="s">
        <v>1565</v>
      </c>
      <c r="VBD114" t="s">
        <v>1565</v>
      </c>
      <c r="VBE114" t="s">
        <v>1565</v>
      </c>
      <c r="VBF114" t="s">
        <v>1565</v>
      </c>
      <c r="VBG114" t="s">
        <v>1565</v>
      </c>
      <c r="VBH114" t="s">
        <v>1565</v>
      </c>
      <c r="VBI114" t="s">
        <v>1565</v>
      </c>
      <c r="VBJ114" t="s">
        <v>1565</v>
      </c>
      <c r="VBK114" t="s">
        <v>1565</v>
      </c>
      <c r="VBL114" t="s">
        <v>1565</v>
      </c>
      <c r="VBM114" t="s">
        <v>1565</v>
      </c>
      <c r="VBN114" t="s">
        <v>1565</v>
      </c>
      <c r="VBO114" t="s">
        <v>1565</v>
      </c>
      <c r="VBP114" t="s">
        <v>1565</v>
      </c>
      <c r="VBQ114" t="s">
        <v>1565</v>
      </c>
      <c r="VBR114" t="s">
        <v>1565</v>
      </c>
      <c r="VBS114" t="s">
        <v>1565</v>
      </c>
      <c r="VBT114" t="s">
        <v>1565</v>
      </c>
      <c r="VBU114" t="s">
        <v>1565</v>
      </c>
      <c r="VBV114" t="s">
        <v>1565</v>
      </c>
      <c r="VBW114" t="s">
        <v>1565</v>
      </c>
      <c r="VBX114" t="s">
        <v>1565</v>
      </c>
      <c r="VBY114" t="s">
        <v>1565</v>
      </c>
      <c r="VBZ114" t="s">
        <v>1565</v>
      </c>
      <c r="VCA114" t="s">
        <v>1565</v>
      </c>
      <c r="VCB114" t="s">
        <v>1565</v>
      </c>
      <c r="VCC114" t="s">
        <v>1565</v>
      </c>
      <c r="VCD114" t="s">
        <v>1565</v>
      </c>
      <c r="VCE114" t="s">
        <v>1565</v>
      </c>
      <c r="VCF114" t="s">
        <v>1565</v>
      </c>
      <c r="VCG114" t="s">
        <v>1565</v>
      </c>
      <c r="VCH114" t="s">
        <v>1565</v>
      </c>
      <c r="VCI114" t="s">
        <v>1565</v>
      </c>
      <c r="VCJ114" t="s">
        <v>1565</v>
      </c>
      <c r="VCK114" t="s">
        <v>1565</v>
      </c>
      <c r="VCL114" t="s">
        <v>1565</v>
      </c>
      <c r="VCM114" t="s">
        <v>1565</v>
      </c>
      <c r="VCN114" t="s">
        <v>1565</v>
      </c>
      <c r="VCO114" t="s">
        <v>1565</v>
      </c>
      <c r="VCP114" t="s">
        <v>1565</v>
      </c>
      <c r="VCQ114" t="s">
        <v>1565</v>
      </c>
      <c r="VCR114" t="s">
        <v>1565</v>
      </c>
      <c r="VCS114" t="s">
        <v>1565</v>
      </c>
      <c r="VCT114" t="s">
        <v>1565</v>
      </c>
      <c r="VCU114" t="s">
        <v>1565</v>
      </c>
      <c r="VCV114" t="s">
        <v>1565</v>
      </c>
      <c r="VCW114" t="s">
        <v>1565</v>
      </c>
      <c r="VCX114" t="s">
        <v>1565</v>
      </c>
      <c r="VCY114" t="s">
        <v>1565</v>
      </c>
      <c r="VCZ114" t="s">
        <v>1565</v>
      </c>
      <c r="VDA114" t="s">
        <v>1565</v>
      </c>
      <c r="VDB114" t="s">
        <v>1565</v>
      </c>
      <c r="VDC114" t="s">
        <v>1565</v>
      </c>
      <c r="VDD114" t="s">
        <v>1565</v>
      </c>
      <c r="VDE114" t="s">
        <v>1565</v>
      </c>
      <c r="VDF114" t="s">
        <v>1565</v>
      </c>
      <c r="VDG114" t="s">
        <v>1565</v>
      </c>
      <c r="VDH114" t="s">
        <v>1565</v>
      </c>
      <c r="VDI114" t="s">
        <v>1565</v>
      </c>
      <c r="VDJ114" t="s">
        <v>1565</v>
      </c>
      <c r="VDK114" t="s">
        <v>1565</v>
      </c>
      <c r="VDL114" t="s">
        <v>1565</v>
      </c>
      <c r="VDM114" t="s">
        <v>1565</v>
      </c>
      <c r="VDN114" t="s">
        <v>1565</v>
      </c>
      <c r="VDO114" t="s">
        <v>1565</v>
      </c>
      <c r="VDP114" t="s">
        <v>1565</v>
      </c>
      <c r="VDQ114" t="s">
        <v>1565</v>
      </c>
      <c r="VDR114" t="s">
        <v>1565</v>
      </c>
      <c r="VDS114" t="s">
        <v>1565</v>
      </c>
      <c r="VDT114" t="s">
        <v>1565</v>
      </c>
      <c r="VDU114" t="s">
        <v>1565</v>
      </c>
      <c r="VDV114" t="s">
        <v>1565</v>
      </c>
      <c r="VDW114" t="s">
        <v>1565</v>
      </c>
      <c r="VDX114" t="s">
        <v>1565</v>
      </c>
      <c r="VDY114" t="s">
        <v>1565</v>
      </c>
      <c r="VDZ114" t="s">
        <v>1565</v>
      </c>
      <c r="VEA114" t="s">
        <v>1565</v>
      </c>
      <c r="VEB114" t="s">
        <v>1565</v>
      </c>
      <c r="VEC114" t="s">
        <v>1565</v>
      </c>
      <c r="VED114" t="s">
        <v>1565</v>
      </c>
      <c r="VEE114" t="s">
        <v>1565</v>
      </c>
      <c r="VEF114" t="s">
        <v>1565</v>
      </c>
      <c r="VEG114" t="s">
        <v>1565</v>
      </c>
      <c r="VEH114" t="s">
        <v>1565</v>
      </c>
      <c r="VEI114" t="s">
        <v>1565</v>
      </c>
      <c r="VEJ114" t="s">
        <v>1565</v>
      </c>
      <c r="VEK114" t="s">
        <v>1565</v>
      </c>
      <c r="VEL114" t="s">
        <v>1565</v>
      </c>
      <c r="VEM114" t="s">
        <v>1565</v>
      </c>
      <c r="VEN114" t="s">
        <v>1565</v>
      </c>
      <c r="VEO114" t="s">
        <v>1565</v>
      </c>
      <c r="VEP114" t="s">
        <v>1565</v>
      </c>
      <c r="VEQ114" t="s">
        <v>1565</v>
      </c>
      <c r="VER114" t="s">
        <v>1565</v>
      </c>
      <c r="VES114" t="s">
        <v>1565</v>
      </c>
      <c r="VET114" t="s">
        <v>1565</v>
      </c>
      <c r="VEU114" t="s">
        <v>1565</v>
      </c>
      <c r="VEV114" t="s">
        <v>1565</v>
      </c>
      <c r="VEW114" t="s">
        <v>1565</v>
      </c>
      <c r="VEX114" t="s">
        <v>1565</v>
      </c>
      <c r="VEY114" t="s">
        <v>1565</v>
      </c>
      <c r="VEZ114" t="s">
        <v>1565</v>
      </c>
      <c r="VFA114" t="s">
        <v>1565</v>
      </c>
      <c r="VFB114" t="s">
        <v>1565</v>
      </c>
      <c r="VFC114" t="s">
        <v>1565</v>
      </c>
      <c r="VFD114" t="s">
        <v>1565</v>
      </c>
      <c r="VFE114" t="s">
        <v>1565</v>
      </c>
      <c r="VFF114" t="s">
        <v>1565</v>
      </c>
      <c r="VFG114" t="s">
        <v>1565</v>
      </c>
      <c r="VFH114" t="s">
        <v>1565</v>
      </c>
      <c r="VFI114" t="s">
        <v>1565</v>
      </c>
      <c r="VFJ114" t="s">
        <v>1565</v>
      </c>
      <c r="VFK114" t="s">
        <v>1565</v>
      </c>
      <c r="VFL114" t="s">
        <v>1565</v>
      </c>
      <c r="VFM114" t="s">
        <v>1565</v>
      </c>
      <c r="VFN114" t="s">
        <v>1565</v>
      </c>
      <c r="VFO114" t="s">
        <v>1565</v>
      </c>
      <c r="VFP114" t="s">
        <v>1565</v>
      </c>
      <c r="VFQ114" t="s">
        <v>1565</v>
      </c>
      <c r="VFR114" t="s">
        <v>1565</v>
      </c>
      <c r="VFS114" t="s">
        <v>1565</v>
      </c>
      <c r="VFT114" t="s">
        <v>1565</v>
      </c>
      <c r="VFU114" t="s">
        <v>1565</v>
      </c>
      <c r="VFV114" t="s">
        <v>1565</v>
      </c>
      <c r="VFW114" t="s">
        <v>1565</v>
      </c>
      <c r="VFX114" t="s">
        <v>1565</v>
      </c>
      <c r="VFY114" t="s">
        <v>1565</v>
      </c>
      <c r="VFZ114" t="s">
        <v>1565</v>
      </c>
      <c r="VGA114" t="s">
        <v>1565</v>
      </c>
      <c r="VGB114" t="s">
        <v>1565</v>
      </c>
      <c r="VGC114" t="s">
        <v>1565</v>
      </c>
      <c r="VGD114" t="s">
        <v>1565</v>
      </c>
      <c r="VGE114" t="s">
        <v>1565</v>
      </c>
      <c r="VGF114" t="s">
        <v>1565</v>
      </c>
      <c r="VGG114" t="s">
        <v>1565</v>
      </c>
      <c r="VGH114" t="s">
        <v>1565</v>
      </c>
      <c r="VGI114" t="s">
        <v>1565</v>
      </c>
      <c r="VGJ114" t="s">
        <v>1565</v>
      </c>
      <c r="VGK114" t="s">
        <v>1565</v>
      </c>
      <c r="VGL114" t="s">
        <v>1565</v>
      </c>
      <c r="VGM114" t="s">
        <v>1565</v>
      </c>
      <c r="VGN114" t="s">
        <v>1565</v>
      </c>
      <c r="VGO114" t="s">
        <v>1565</v>
      </c>
      <c r="VGP114" t="s">
        <v>1565</v>
      </c>
      <c r="VGQ114" t="s">
        <v>1565</v>
      </c>
      <c r="VGR114" t="s">
        <v>1565</v>
      </c>
      <c r="VGS114" t="s">
        <v>1565</v>
      </c>
      <c r="VGT114" t="s">
        <v>1565</v>
      </c>
      <c r="VGU114" t="s">
        <v>1565</v>
      </c>
      <c r="VGV114" t="s">
        <v>1565</v>
      </c>
      <c r="VGW114" t="s">
        <v>1565</v>
      </c>
      <c r="VGX114" t="s">
        <v>1565</v>
      </c>
      <c r="VGY114" t="s">
        <v>1565</v>
      </c>
      <c r="VGZ114" t="s">
        <v>1565</v>
      </c>
      <c r="VHA114" t="s">
        <v>1565</v>
      </c>
      <c r="VHB114" t="s">
        <v>1565</v>
      </c>
      <c r="VHC114" t="s">
        <v>1565</v>
      </c>
      <c r="VHD114" t="s">
        <v>1565</v>
      </c>
      <c r="VHE114" t="s">
        <v>1565</v>
      </c>
      <c r="VHF114" t="s">
        <v>1565</v>
      </c>
      <c r="VHG114" t="s">
        <v>1565</v>
      </c>
      <c r="VHH114" t="s">
        <v>1565</v>
      </c>
      <c r="VHI114" t="s">
        <v>1565</v>
      </c>
      <c r="VHJ114" t="s">
        <v>1565</v>
      </c>
      <c r="VHK114" t="s">
        <v>1565</v>
      </c>
      <c r="VHL114" t="s">
        <v>1565</v>
      </c>
      <c r="VHM114" t="s">
        <v>1565</v>
      </c>
      <c r="VHN114" t="s">
        <v>1565</v>
      </c>
      <c r="VHO114" t="s">
        <v>1565</v>
      </c>
      <c r="VHP114" t="s">
        <v>1565</v>
      </c>
      <c r="VHQ114" t="s">
        <v>1565</v>
      </c>
      <c r="VHR114" t="s">
        <v>1565</v>
      </c>
      <c r="VHS114" t="s">
        <v>1565</v>
      </c>
      <c r="VHT114" t="s">
        <v>1565</v>
      </c>
      <c r="VHU114" t="s">
        <v>1565</v>
      </c>
      <c r="VHV114" t="s">
        <v>1565</v>
      </c>
      <c r="VHW114" t="s">
        <v>1565</v>
      </c>
      <c r="VHX114" t="s">
        <v>1565</v>
      </c>
      <c r="VHY114" t="s">
        <v>1565</v>
      </c>
      <c r="VHZ114" t="s">
        <v>1565</v>
      </c>
      <c r="VIA114" t="s">
        <v>1565</v>
      </c>
      <c r="VIB114" t="s">
        <v>1565</v>
      </c>
      <c r="VIC114" t="s">
        <v>1565</v>
      </c>
      <c r="VID114" t="s">
        <v>1565</v>
      </c>
      <c r="VIE114" t="s">
        <v>1565</v>
      </c>
      <c r="VIF114" t="s">
        <v>1565</v>
      </c>
      <c r="VIG114" t="s">
        <v>1565</v>
      </c>
      <c r="VIH114" t="s">
        <v>1565</v>
      </c>
      <c r="VII114" t="s">
        <v>1565</v>
      </c>
      <c r="VIJ114" t="s">
        <v>1565</v>
      </c>
      <c r="VIK114" t="s">
        <v>1565</v>
      </c>
      <c r="VIL114" t="s">
        <v>1565</v>
      </c>
      <c r="VIM114" t="s">
        <v>1565</v>
      </c>
      <c r="VIN114" t="s">
        <v>1565</v>
      </c>
      <c r="VIO114" t="s">
        <v>1565</v>
      </c>
      <c r="VIP114" t="s">
        <v>1565</v>
      </c>
      <c r="VIQ114" t="s">
        <v>1565</v>
      </c>
      <c r="VIR114" t="s">
        <v>1565</v>
      </c>
      <c r="VIS114" t="s">
        <v>1565</v>
      </c>
      <c r="VIT114" t="s">
        <v>1565</v>
      </c>
      <c r="VIU114" t="s">
        <v>1565</v>
      </c>
      <c r="VIV114" t="s">
        <v>1565</v>
      </c>
      <c r="VIW114" t="s">
        <v>1565</v>
      </c>
      <c r="VIX114" t="s">
        <v>1565</v>
      </c>
      <c r="VIY114" t="s">
        <v>1565</v>
      </c>
      <c r="VIZ114" t="s">
        <v>1565</v>
      </c>
      <c r="VJA114" t="s">
        <v>1565</v>
      </c>
      <c r="VJB114" t="s">
        <v>1565</v>
      </c>
      <c r="VJC114" t="s">
        <v>1565</v>
      </c>
      <c r="VJD114" t="s">
        <v>1565</v>
      </c>
      <c r="VJE114" t="s">
        <v>1565</v>
      </c>
      <c r="VJF114" t="s">
        <v>1565</v>
      </c>
      <c r="VJG114" t="s">
        <v>1565</v>
      </c>
      <c r="VJH114" t="s">
        <v>1565</v>
      </c>
      <c r="VJI114" t="s">
        <v>1565</v>
      </c>
      <c r="VJJ114" t="s">
        <v>1565</v>
      </c>
      <c r="VJK114" t="s">
        <v>1565</v>
      </c>
      <c r="VJL114" t="s">
        <v>1565</v>
      </c>
      <c r="VJM114" t="s">
        <v>1565</v>
      </c>
      <c r="VJN114" t="s">
        <v>1565</v>
      </c>
      <c r="VJO114" t="s">
        <v>1565</v>
      </c>
      <c r="VJP114" t="s">
        <v>1565</v>
      </c>
      <c r="VJQ114" t="s">
        <v>1565</v>
      </c>
      <c r="VJR114" t="s">
        <v>1565</v>
      </c>
      <c r="VJS114" t="s">
        <v>1565</v>
      </c>
      <c r="VJT114" t="s">
        <v>1565</v>
      </c>
      <c r="VJU114" t="s">
        <v>1565</v>
      </c>
      <c r="VJV114" t="s">
        <v>1565</v>
      </c>
      <c r="VJW114" t="s">
        <v>1565</v>
      </c>
      <c r="VJX114" t="s">
        <v>1565</v>
      </c>
      <c r="VJY114" t="s">
        <v>1565</v>
      </c>
      <c r="VJZ114" t="s">
        <v>1565</v>
      </c>
      <c r="VKA114" t="s">
        <v>1565</v>
      </c>
      <c r="VKB114" t="s">
        <v>1565</v>
      </c>
      <c r="VKC114" t="s">
        <v>1565</v>
      </c>
      <c r="VKD114" t="s">
        <v>1565</v>
      </c>
      <c r="VKE114" t="s">
        <v>1565</v>
      </c>
      <c r="VKF114" t="s">
        <v>1565</v>
      </c>
      <c r="VKG114" t="s">
        <v>1565</v>
      </c>
      <c r="VKH114" t="s">
        <v>1565</v>
      </c>
      <c r="VKI114" t="s">
        <v>1565</v>
      </c>
      <c r="VKJ114" t="s">
        <v>1565</v>
      </c>
      <c r="VKK114" t="s">
        <v>1565</v>
      </c>
      <c r="VKL114" t="s">
        <v>1565</v>
      </c>
      <c r="VKM114" t="s">
        <v>1565</v>
      </c>
      <c r="VKN114" t="s">
        <v>1565</v>
      </c>
      <c r="VKO114" t="s">
        <v>1565</v>
      </c>
      <c r="VKP114" t="s">
        <v>1565</v>
      </c>
      <c r="VKQ114" t="s">
        <v>1565</v>
      </c>
      <c r="VKR114" t="s">
        <v>1565</v>
      </c>
      <c r="VKS114" t="s">
        <v>1565</v>
      </c>
      <c r="VKT114" t="s">
        <v>1565</v>
      </c>
      <c r="VKU114" t="s">
        <v>1565</v>
      </c>
      <c r="VKV114" t="s">
        <v>1565</v>
      </c>
      <c r="VKW114" t="s">
        <v>1565</v>
      </c>
      <c r="VKX114" t="s">
        <v>1565</v>
      </c>
      <c r="VKY114" t="s">
        <v>1565</v>
      </c>
      <c r="VKZ114" t="s">
        <v>1565</v>
      </c>
      <c r="VLA114" t="s">
        <v>1565</v>
      </c>
      <c r="VLB114" t="s">
        <v>1565</v>
      </c>
      <c r="VLC114" t="s">
        <v>1565</v>
      </c>
      <c r="VLD114" t="s">
        <v>1565</v>
      </c>
      <c r="VLE114" t="s">
        <v>1565</v>
      </c>
      <c r="VLF114" t="s">
        <v>1565</v>
      </c>
      <c r="VLG114" t="s">
        <v>1565</v>
      </c>
      <c r="VLH114" t="s">
        <v>1565</v>
      </c>
      <c r="VLI114" t="s">
        <v>1565</v>
      </c>
      <c r="VLJ114" t="s">
        <v>1565</v>
      </c>
      <c r="VLK114" t="s">
        <v>1565</v>
      </c>
      <c r="VLL114" t="s">
        <v>1565</v>
      </c>
      <c r="VLM114" t="s">
        <v>1565</v>
      </c>
      <c r="VLN114" t="s">
        <v>1565</v>
      </c>
      <c r="VLO114" t="s">
        <v>1565</v>
      </c>
      <c r="VLP114" t="s">
        <v>1565</v>
      </c>
      <c r="VLQ114" t="s">
        <v>1565</v>
      </c>
      <c r="VLR114" t="s">
        <v>1565</v>
      </c>
      <c r="VLS114" t="s">
        <v>1565</v>
      </c>
      <c r="VLT114" t="s">
        <v>1565</v>
      </c>
      <c r="VLU114" t="s">
        <v>1565</v>
      </c>
      <c r="VLV114" t="s">
        <v>1565</v>
      </c>
      <c r="VLW114" t="s">
        <v>1565</v>
      </c>
      <c r="VLX114" t="s">
        <v>1565</v>
      </c>
      <c r="VLY114" t="s">
        <v>1565</v>
      </c>
      <c r="VLZ114" t="s">
        <v>1565</v>
      </c>
      <c r="VMA114" t="s">
        <v>1565</v>
      </c>
      <c r="VMB114" t="s">
        <v>1565</v>
      </c>
      <c r="VMC114" t="s">
        <v>1565</v>
      </c>
      <c r="VMD114" t="s">
        <v>1565</v>
      </c>
      <c r="VME114" t="s">
        <v>1565</v>
      </c>
      <c r="VMF114" t="s">
        <v>1565</v>
      </c>
      <c r="VMG114" t="s">
        <v>1565</v>
      </c>
      <c r="VMH114" t="s">
        <v>1565</v>
      </c>
      <c r="VMI114" t="s">
        <v>1565</v>
      </c>
      <c r="VMJ114" t="s">
        <v>1565</v>
      </c>
      <c r="VMK114" t="s">
        <v>1565</v>
      </c>
      <c r="VML114" t="s">
        <v>1565</v>
      </c>
      <c r="VMM114" t="s">
        <v>1565</v>
      </c>
      <c r="VMN114" t="s">
        <v>1565</v>
      </c>
      <c r="VMO114" t="s">
        <v>1565</v>
      </c>
      <c r="VMP114" t="s">
        <v>1565</v>
      </c>
      <c r="VMQ114" t="s">
        <v>1565</v>
      </c>
      <c r="VMR114" t="s">
        <v>1565</v>
      </c>
      <c r="VMS114" t="s">
        <v>1565</v>
      </c>
      <c r="VMT114" t="s">
        <v>1565</v>
      </c>
      <c r="VMU114" t="s">
        <v>1565</v>
      </c>
      <c r="VMV114" t="s">
        <v>1565</v>
      </c>
      <c r="VMW114" t="s">
        <v>1565</v>
      </c>
      <c r="VMX114" t="s">
        <v>1565</v>
      </c>
      <c r="VMY114" t="s">
        <v>1565</v>
      </c>
      <c r="VMZ114" t="s">
        <v>1565</v>
      </c>
      <c r="VNA114" t="s">
        <v>1565</v>
      </c>
      <c r="VNB114" t="s">
        <v>1565</v>
      </c>
      <c r="VNC114" t="s">
        <v>1565</v>
      </c>
      <c r="VND114" t="s">
        <v>1565</v>
      </c>
      <c r="VNE114" t="s">
        <v>1565</v>
      </c>
      <c r="VNF114" t="s">
        <v>1565</v>
      </c>
      <c r="VNG114" t="s">
        <v>1565</v>
      </c>
      <c r="VNH114" t="s">
        <v>1565</v>
      </c>
      <c r="VNI114" t="s">
        <v>1565</v>
      </c>
      <c r="VNJ114" t="s">
        <v>1565</v>
      </c>
      <c r="VNK114" t="s">
        <v>1565</v>
      </c>
      <c r="VNL114" t="s">
        <v>1565</v>
      </c>
      <c r="VNM114" t="s">
        <v>1565</v>
      </c>
      <c r="VNN114" t="s">
        <v>1565</v>
      </c>
      <c r="VNO114" t="s">
        <v>1565</v>
      </c>
      <c r="VNP114" t="s">
        <v>1565</v>
      </c>
      <c r="VNQ114" t="s">
        <v>1565</v>
      </c>
      <c r="VNR114" t="s">
        <v>1565</v>
      </c>
      <c r="VNS114" t="s">
        <v>1565</v>
      </c>
      <c r="VNT114" t="s">
        <v>1565</v>
      </c>
      <c r="VNU114" t="s">
        <v>1565</v>
      </c>
      <c r="VNV114" t="s">
        <v>1565</v>
      </c>
      <c r="VNW114" t="s">
        <v>1565</v>
      </c>
      <c r="VNX114" t="s">
        <v>1565</v>
      </c>
      <c r="VNY114" t="s">
        <v>1565</v>
      </c>
      <c r="VNZ114" t="s">
        <v>1565</v>
      </c>
      <c r="VOA114" t="s">
        <v>1565</v>
      </c>
      <c r="VOB114" t="s">
        <v>1565</v>
      </c>
      <c r="VOC114" t="s">
        <v>1565</v>
      </c>
      <c r="VOD114" t="s">
        <v>1565</v>
      </c>
      <c r="VOE114" t="s">
        <v>1565</v>
      </c>
      <c r="VOF114" t="s">
        <v>1565</v>
      </c>
      <c r="VOG114" t="s">
        <v>1565</v>
      </c>
      <c r="VOH114" t="s">
        <v>1565</v>
      </c>
      <c r="VOI114" t="s">
        <v>1565</v>
      </c>
      <c r="VOJ114" t="s">
        <v>1565</v>
      </c>
      <c r="VOK114" t="s">
        <v>1565</v>
      </c>
      <c r="VOL114" t="s">
        <v>1565</v>
      </c>
      <c r="VOM114" t="s">
        <v>1565</v>
      </c>
      <c r="VON114" t="s">
        <v>1565</v>
      </c>
      <c r="VOO114" t="s">
        <v>1565</v>
      </c>
      <c r="VOP114" t="s">
        <v>1565</v>
      </c>
      <c r="VOQ114" t="s">
        <v>1565</v>
      </c>
      <c r="VOR114" t="s">
        <v>1565</v>
      </c>
      <c r="VOS114" t="s">
        <v>1565</v>
      </c>
      <c r="VOT114" t="s">
        <v>1565</v>
      </c>
      <c r="VOU114" t="s">
        <v>1565</v>
      </c>
      <c r="VOV114" t="s">
        <v>1565</v>
      </c>
      <c r="VOW114" t="s">
        <v>1565</v>
      </c>
      <c r="VOX114" t="s">
        <v>1565</v>
      </c>
      <c r="VOY114" t="s">
        <v>1565</v>
      </c>
      <c r="VOZ114" t="s">
        <v>1565</v>
      </c>
      <c r="VPA114" t="s">
        <v>1565</v>
      </c>
      <c r="VPB114" t="s">
        <v>1565</v>
      </c>
      <c r="VPC114" t="s">
        <v>1565</v>
      </c>
      <c r="VPD114" t="s">
        <v>1565</v>
      </c>
      <c r="VPE114" t="s">
        <v>1565</v>
      </c>
      <c r="VPF114" t="s">
        <v>1565</v>
      </c>
      <c r="VPG114" t="s">
        <v>1565</v>
      </c>
      <c r="VPH114" t="s">
        <v>1565</v>
      </c>
      <c r="VPI114" t="s">
        <v>1565</v>
      </c>
      <c r="VPJ114" t="s">
        <v>1565</v>
      </c>
      <c r="VPK114" t="s">
        <v>1565</v>
      </c>
      <c r="VPL114" t="s">
        <v>1565</v>
      </c>
      <c r="VPM114" t="s">
        <v>1565</v>
      </c>
      <c r="VPN114" t="s">
        <v>1565</v>
      </c>
      <c r="VPO114" t="s">
        <v>1565</v>
      </c>
      <c r="VPP114" t="s">
        <v>1565</v>
      </c>
      <c r="VPQ114" t="s">
        <v>1565</v>
      </c>
      <c r="VPR114" t="s">
        <v>1565</v>
      </c>
      <c r="VPS114" t="s">
        <v>1565</v>
      </c>
      <c r="VPT114" t="s">
        <v>1565</v>
      </c>
      <c r="VPU114" t="s">
        <v>1565</v>
      </c>
      <c r="VPV114" t="s">
        <v>1565</v>
      </c>
      <c r="VPW114" t="s">
        <v>1565</v>
      </c>
      <c r="VPX114" t="s">
        <v>1565</v>
      </c>
      <c r="VPY114" t="s">
        <v>1565</v>
      </c>
      <c r="VPZ114" t="s">
        <v>1565</v>
      </c>
      <c r="VQA114" t="s">
        <v>1565</v>
      </c>
      <c r="VQB114" t="s">
        <v>1565</v>
      </c>
      <c r="VQC114" t="s">
        <v>1565</v>
      </c>
      <c r="VQD114" t="s">
        <v>1565</v>
      </c>
      <c r="VQE114" t="s">
        <v>1565</v>
      </c>
      <c r="VQF114" t="s">
        <v>1565</v>
      </c>
      <c r="VQG114" t="s">
        <v>1565</v>
      </c>
      <c r="VQH114" t="s">
        <v>1565</v>
      </c>
      <c r="VQI114" t="s">
        <v>1565</v>
      </c>
      <c r="VQJ114" t="s">
        <v>1565</v>
      </c>
      <c r="VQK114" t="s">
        <v>1565</v>
      </c>
      <c r="VQL114" t="s">
        <v>1565</v>
      </c>
      <c r="VQM114" t="s">
        <v>1565</v>
      </c>
      <c r="VQN114" t="s">
        <v>1565</v>
      </c>
      <c r="VQO114" t="s">
        <v>1565</v>
      </c>
      <c r="VQP114" t="s">
        <v>1565</v>
      </c>
      <c r="VQQ114" t="s">
        <v>1565</v>
      </c>
      <c r="VQR114" t="s">
        <v>1565</v>
      </c>
      <c r="VQS114" t="s">
        <v>1565</v>
      </c>
      <c r="VQT114" t="s">
        <v>1565</v>
      </c>
      <c r="VQU114" t="s">
        <v>1565</v>
      </c>
      <c r="VQV114" t="s">
        <v>1565</v>
      </c>
      <c r="VQW114" t="s">
        <v>1565</v>
      </c>
      <c r="VQX114" t="s">
        <v>1565</v>
      </c>
      <c r="VQY114" t="s">
        <v>1565</v>
      </c>
      <c r="VQZ114" t="s">
        <v>1565</v>
      </c>
      <c r="VRA114" t="s">
        <v>1565</v>
      </c>
      <c r="VRB114" t="s">
        <v>1565</v>
      </c>
      <c r="VRC114" t="s">
        <v>1565</v>
      </c>
      <c r="VRD114" t="s">
        <v>1565</v>
      </c>
      <c r="VRE114" t="s">
        <v>1565</v>
      </c>
      <c r="VRF114" t="s">
        <v>1565</v>
      </c>
      <c r="VRG114" t="s">
        <v>1565</v>
      </c>
      <c r="VRH114" t="s">
        <v>1565</v>
      </c>
      <c r="VRI114" t="s">
        <v>1565</v>
      </c>
      <c r="VRJ114" t="s">
        <v>1565</v>
      </c>
      <c r="VRK114" t="s">
        <v>1565</v>
      </c>
      <c r="VRL114" t="s">
        <v>1565</v>
      </c>
      <c r="VRM114" t="s">
        <v>1565</v>
      </c>
      <c r="VRN114" t="s">
        <v>1565</v>
      </c>
      <c r="VRO114" t="s">
        <v>1565</v>
      </c>
      <c r="VRP114" t="s">
        <v>1565</v>
      </c>
      <c r="VRQ114" t="s">
        <v>1565</v>
      </c>
      <c r="VRR114" t="s">
        <v>1565</v>
      </c>
      <c r="VRS114" t="s">
        <v>1565</v>
      </c>
      <c r="VRT114" t="s">
        <v>1565</v>
      </c>
      <c r="VRU114" t="s">
        <v>1565</v>
      </c>
      <c r="VRV114" t="s">
        <v>1565</v>
      </c>
      <c r="VRW114" t="s">
        <v>1565</v>
      </c>
      <c r="VRX114" t="s">
        <v>1565</v>
      </c>
      <c r="VRY114" t="s">
        <v>1565</v>
      </c>
      <c r="VRZ114" t="s">
        <v>1565</v>
      </c>
      <c r="VSA114" t="s">
        <v>1565</v>
      </c>
      <c r="VSB114" t="s">
        <v>1565</v>
      </c>
      <c r="VSC114" t="s">
        <v>1565</v>
      </c>
      <c r="VSD114" t="s">
        <v>1565</v>
      </c>
      <c r="VSE114" t="s">
        <v>1565</v>
      </c>
      <c r="VSF114" t="s">
        <v>1565</v>
      </c>
      <c r="VSG114" t="s">
        <v>1565</v>
      </c>
      <c r="VSH114" t="s">
        <v>1565</v>
      </c>
      <c r="VSI114" t="s">
        <v>1565</v>
      </c>
      <c r="VSJ114" t="s">
        <v>1565</v>
      </c>
      <c r="VSK114" t="s">
        <v>1565</v>
      </c>
      <c r="VSL114" t="s">
        <v>1565</v>
      </c>
      <c r="VSM114" t="s">
        <v>1565</v>
      </c>
      <c r="VSN114" t="s">
        <v>1565</v>
      </c>
      <c r="VSO114" t="s">
        <v>1565</v>
      </c>
      <c r="VSP114" t="s">
        <v>1565</v>
      </c>
      <c r="VSQ114" t="s">
        <v>1565</v>
      </c>
      <c r="VSR114" t="s">
        <v>1565</v>
      </c>
      <c r="VSS114" t="s">
        <v>1565</v>
      </c>
      <c r="VST114" t="s">
        <v>1565</v>
      </c>
      <c r="VSU114" t="s">
        <v>1565</v>
      </c>
      <c r="VSV114" t="s">
        <v>1565</v>
      </c>
      <c r="VSW114" t="s">
        <v>1565</v>
      </c>
      <c r="VSX114" t="s">
        <v>1565</v>
      </c>
      <c r="VSY114" t="s">
        <v>1565</v>
      </c>
      <c r="VSZ114" t="s">
        <v>1565</v>
      </c>
      <c r="VTA114" t="s">
        <v>1565</v>
      </c>
      <c r="VTB114" t="s">
        <v>1565</v>
      </c>
      <c r="VTC114" t="s">
        <v>1565</v>
      </c>
      <c r="VTD114" t="s">
        <v>1565</v>
      </c>
      <c r="VTE114" t="s">
        <v>1565</v>
      </c>
      <c r="VTF114" t="s">
        <v>1565</v>
      </c>
      <c r="VTG114" t="s">
        <v>1565</v>
      </c>
      <c r="VTH114" t="s">
        <v>1565</v>
      </c>
      <c r="VTI114" t="s">
        <v>1565</v>
      </c>
      <c r="VTJ114" t="s">
        <v>1565</v>
      </c>
      <c r="VTK114" t="s">
        <v>1565</v>
      </c>
      <c r="VTL114" t="s">
        <v>1565</v>
      </c>
      <c r="VTM114" t="s">
        <v>1565</v>
      </c>
      <c r="VTN114" t="s">
        <v>1565</v>
      </c>
      <c r="VTO114" t="s">
        <v>1565</v>
      </c>
      <c r="VTP114" t="s">
        <v>1565</v>
      </c>
      <c r="VTQ114" t="s">
        <v>1565</v>
      </c>
      <c r="VTR114" t="s">
        <v>1565</v>
      </c>
      <c r="VTS114" t="s">
        <v>1565</v>
      </c>
      <c r="VTT114" t="s">
        <v>1565</v>
      </c>
      <c r="VTU114" t="s">
        <v>1565</v>
      </c>
      <c r="VTV114" t="s">
        <v>1565</v>
      </c>
      <c r="VTW114" t="s">
        <v>1565</v>
      </c>
      <c r="VTX114" t="s">
        <v>1565</v>
      </c>
      <c r="VTY114" t="s">
        <v>1565</v>
      </c>
      <c r="VTZ114" t="s">
        <v>1565</v>
      </c>
      <c r="VUA114" t="s">
        <v>1565</v>
      </c>
      <c r="VUB114" t="s">
        <v>1565</v>
      </c>
      <c r="VUC114" t="s">
        <v>1565</v>
      </c>
      <c r="VUD114" t="s">
        <v>1565</v>
      </c>
      <c r="VUE114" t="s">
        <v>1565</v>
      </c>
      <c r="VUF114" t="s">
        <v>1565</v>
      </c>
      <c r="VUG114" t="s">
        <v>1565</v>
      </c>
      <c r="VUH114" t="s">
        <v>1565</v>
      </c>
      <c r="VUI114" t="s">
        <v>1565</v>
      </c>
      <c r="VUJ114" t="s">
        <v>1565</v>
      </c>
      <c r="VUK114" t="s">
        <v>1565</v>
      </c>
      <c r="VUL114" t="s">
        <v>1565</v>
      </c>
      <c r="VUM114" t="s">
        <v>1565</v>
      </c>
      <c r="VUN114" t="s">
        <v>1565</v>
      </c>
      <c r="VUO114" t="s">
        <v>1565</v>
      </c>
      <c r="VUP114" t="s">
        <v>1565</v>
      </c>
      <c r="VUQ114" t="s">
        <v>1565</v>
      </c>
      <c r="VUR114" t="s">
        <v>1565</v>
      </c>
      <c r="VUS114" t="s">
        <v>1565</v>
      </c>
      <c r="VUT114" t="s">
        <v>1565</v>
      </c>
      <c r="VUU114" t="s">
        <v>1565</v>
      </c>
      <c r="VUV114" t="s">
        <v>1565</v>
      </c>
      <c r="VUW114" t="s">
        <v>1565</v>
      </c>
      <c r="VUX114" t="s">
        <v>1565</v>
      </c>
      <c r="VUY114" t="s">
        <v>1565</v>
      </c>
      <c r="VUZ114" t="s">
        <v>1565</v>
      </c>
      <c r="VVA114" t="s">
        <v>1565</v>
      </c>
      <c r="VVB114" t="s">
        <v>1565</v>
      </c>
      <c r="VVC114" t="s">
        <v>1565</v>
      </c>
      <c r="VVD114" t="s">
        <v>1565</v>
      </c>
      <c r="VVE114" t="s">
        <v>1565</v>
      </c>
      <c r="VVF114" t="s">
        <v>1565</v>
      </c>
      <c r="VVG114" t="s">
        <v>1565</v>
      </c>
      <c r="VVH114" t="s">
        <v>1565</v>
      </c>
      <c r="VVI114" t="s">
        <v>1565</v>
      </c>
      <c r="VVJ114" t="s">
        <v>1565</v>
      </c>
      <c r="VVK114" t="s">
        <v>1565</v>
      </c>
      <c r="VVL114" t="s">
        <v>1565</v>
      </c>
      <c r="VVM114" t="s">
        <v>1565</v>
      </c>
      <c r="VVN114" t="s">
        <v>1565</v>
      </c>
      <c r="VVO114" t="s">
        <v>1565</v>
      </c>
      <c r="VVP114" t="s">
        <v>1565</v>
      </c>
      <c r="VVQ114" t="s">
        <v>1565</v>
      </c>
      <c r="VVR114" t="s">
        <v>1565</v>
      </c>
      <c r="VVS114" t="s">
        <v>1565</v>
      </c>
      <c r="VVT114" t="s">
        <v>1565</v>
      </c>
      <c r="VVU114" t="s">
        <v>1565</v>
      </c>
      <c r="VVV114" t="s">
        <v>1565</v>
      </c>
      <c r="VVW114" t="s">
        <v>1565</v>
      </c>
      <c r="VVX114" t="s">
        <v>1565</v>
      </c>
      <c r="VVY114" t="s">
        <v>1565</v>
      </c>
      <c r="VVZ114" t="s">
        <v>1565</v>
      </c>
      <c r="VWA114" t="s">
        <v>1565</v>
      </c>
      <c r="VWB114" t="s">
        <v>1565</v>
      </c>
      <c r="VWC114" t="s">
        <v>1565</v>
      </c>
      <c r="VWD114" t="s">
        <v>1565</v>
      </c>
      <c r="VWE114" t="s">
        <v>1565</v>
      </c>
      <c r="VWF114" t="s">
        <v>1565</v>
      </c>
      <c r="VWG114" t="s">
        <v>1565</v>
      </c>
      <c r="VWH114" t="s">
        <v>1565</v>
      </c>
      <c r="VWI114" t="s">
        <v>1565</v>
      </c>
      <c r="VWJ114" t="s">
        <v>1565</v>
      </c>
      <c r="VWK114" t="s">
        <v>1565</v>
      </c>
      <c r="VWL114" t="s">
        <v>1565</v>
      </c>
      <c r="VWM114" t="s">
        <v>1565</v>
      </c>
      <c r="VWN114" t="s">
        <v>1565</v>
      </c>
      <c r="VWO114" t="s">
        <v>1565</v>
      </c>
      <c r="VWP114" t="s">
        <v>1565</v>
      </c>
      <c r="VWQ114" t="s">
        <v>1565</v>
      </c>
      <c r="VWR114" t="s">
        <v>1565</v>
      </c>
      <c r="VWS114" t="s">
        <v>1565</v>
      </c>
      <c r="VWT114" t="s">
        <v>1565</v>
      </c>
      <c r="VWU114" t="s">
        <v>1565</v>
      </c>
      <c r="VWV114" t="s">
        <v>1565</v>
      </c>
      <c r="VWW114" t="s">
        <v>1565</v>
      </c>
      <c r="VWX114" t="s">
        <v>1565</v>
      </c>
      <c r="VWY114" t="s">
        <v>1565</v>
      </c>
      <c r="VWZ114" t="s">
        <v>1565</v>
      </c>
      <c r="VXA114" t="s">
        <v>1565</v>
      </c>
      <c r="VXB114" t="s">
        <v>1565</v>
      </c>
      <c r="VXC114" t="s">
        <v>1565</v>
      </c>
      <c r="VXD114" t="s">
        <v>1565</v>
      </c>
      <c r="VXE114" t="s">
        <v>1565</v>
      </c>
      <c r="VXF114" t="s">
        <v>1565</v>
      </c>
      <c r="VXG114" t="s">
        <v>1565</v>
      </c>
      <c r="VXH114" t="s">
        <v>1565</v>
      </c>
      <c r="VXI114" t="s">
        <v>1565</v>
      </c>
      <c r="VXJ114" t="s">
        <v>1565</v>
      </c>
      <c r="VXK114" t="s">
        <v>1565</v>
      </c>
      <c r="VXL114" t="s">
        <v>1565</v>
      </c>
      <c r="VXM114" t="s">
        <v>1565</v>
      </c>
      <c r="VXN114" t="s">
        <v>1565</v>
      </c>
      <c r="VXO114" t="s">
        <v>1565</v>
      </c>
      <c r="VXP114" t="s">
        <v>1565</v>
      </c>
      <c r="VXQ114" t="s">
        <v>1565</v>
      </c>
      <c r="VXR114" t="s">
        <v>1565</v>
      </c>
      <c r="VXS114" t="s">
        <v>1565</v>
      </c>
      <c r="VXT114" t="s">
        <v>1565</v>
      </c>
      <c r="VXU114" t="s">
        <v>1565</v>
      </c>
      <c r="VXV114" t="s">
        <v>1565</v>
      </c>
      <c r="VXW114" t="s">
        <v>1565</v>
      </c>
      <c r="VXX114" t="s">
        <v>1565</v>
      </c>
      <c r="VXY114" t="s">
        <v>1565</v>
      </c>
      <c r="VXZ114" t="s">
        <v>1565</v>
      </c>
      <c r="VYA114" t="s">
        <v>1565</v>
      </c>
      <c r="VYB114" t="s">
        <v>1565</v>
      </c>
      <c r="VYC114" t="s">
        <v>1565</v>
      </c>
      <c r="VYD114" t="s">
        <v>1565</v>
      </c>
      <c r="VYE114" t="s">
        <v>1565</v>
      </c>
      <c r="VYF114" t="s">
        <v>1565</v>
      </c>
      <c r="VYG114" t="s">
        <v>1565</v>
      </c>
      <c r="VYH114" t="s">
        <v>1565</v>
      </c>
      <c r="VYI114" t="s">
        <v>1565</v>
      </c>
      <c r="VYJ114" t="s">
        <v>1565</v>
      </c>
      <c r="VYK114" t="s">
        <v>1565</v>
      </c>
      <c r="VYL114" t="s">
        <v>1565</v>
      </c>
      <c r="VYM114" t="s">
        <v>1565</v>
      </c>
      <c r="VYN114" t="s">
        <v>1565</v>
      </c>
      <c r="VYO114" t="s">
        <v>1565</v>
      </c>
      <c r="VYP114" t="s">
        <v>1565</v>
      </c>
      <c r="VYQ114" t="s">
        <v>1565</v>
      </c>
      <c r="VYR114" t="s">
        <v>1565</v>
      </c>
      <c r="VYS114" t="s">
        <v>1565</v>
      </c>
      <c r="VYT114" t="s">
        <v>1565</v>
      </c>
      <c r="VYU114" t="s">
        <v>1565</v>
      </c>
      <c r="VYV114" t="s">
        <v>1565</v>
      </c>
      <c r="VYW114" t="s">
        <v>1565</v>
      </c>
      <c r="VYX114" t="s">
        <v>1565</v>
      </c>
      <c r="VYY114" t="s">
        <v>1565</v>
      </c>
      <c r="VYZ114" t="s">
        <v>1565</v>
      </c>
      <c r="VZA114" t="s">
        <v>1565</v>
      </c>
      <c r="VZB114" t="s">
        <v>1565</v>
      </c>
      <c r="VZC114" t="s">
        <v>1565</v>
      </c>
      <c r="VZD114" t="s">
        <v>1565</v>
      </c>
      <c r="VZE114" t="s">
        <v>1565</v>
      </c>
      <c r="VZF114" t="s">
        <v>1565</v>
      </c>
      <c r="VZG114" t="s">
        <v>1565</v>
      </c>
      <c r="VZH114" t="s">
        <v>1565</v>
      </c>
      <c r="VZI114" t="s">
        <v>1565</v>
      </c>
      <c r="VZJ114" t="s">
        <v>1565</v>
      </c>
      <c r="VZK114" t="s">
        <v>1565</v>
      </c>
      <c r="VZL114" t="s">
        <v>1565</v>
      </c>
      <c r="VZM114" t="s">
        <v>1565</v>
      </c>
      <c r="VZN114" t="s">
        <v>1565</v>
      </c>
      <c r="VZO114" t="s">
        <v>1565</v>
      </c>
      <c r="VZP114" t="s">
        <v>1565</v>
      </c>
      <c r="VZQ114" t="s">
        <v>1565</v>
      </c>
      <c r="VZR114" t="s">
        <v>1565</v>
      </c>
      <c r="VZS114" t="s">
        <v>1565</v>
      </c>
      <c r="VZT114" t="s">
        <v>1565</v>
      </c>
      <c r="VZU114" t="s">
        <v>1565</v>
      </c>
      <c r="VZV114" t="s">
        <v>1565</v>
      </c>
      <c r="VZW114" t="s">
        <v>1565</v>
      </c>
      <c r="VZX114" t="s">
        <v>1565</v>
      </c>
      <c r="VZY114" t="s">
        <v>1565</v>
      </c>
      <c r="VZZ114" t="s">
        <v>1565</v>
      </c>
      <c r="WAA114" t="s">
        <v>1565</v>
      </c>
      <c r="WAB114" t="s">
        <v>1565</v>
      </c>
      <c r="WAC114" t="s">
        <v>1565</v>
      </c>
      <c r="WAD114" t="s">
        <v>1565</v>
      </c>
      <c r="WAE114" t="s">
        <v>1565</v>
      </c>
      <c r="WAF114" t="s">
        <v>1565</v>
      </c>
      <c r="WAG114" t="s">
        <v>1565</v>
      </c>
      <c r="WAH114" t="s">
        <v>1565</v>
      </c>
      <c r="WAI114" t="s">
        <v>1565</v>
      </c>
      <c r="WAJ114" t="s">
        <v>1565</v>
      </c>
      <c r="WAK114" t="s">
        <v>1565</v>
      </c>
      <c r="WAL114" t="s">
        <v>1565</v>
      </c>
      <c r="WAM114" t="s">
        <v>1565</v>
      </c>
      <c r="WAN114" t="s">
        <v>1565</v>
      </c>
      <c r="WAO114" t="s">
        <v>1565</v>
      </c>
      <c r="WAP114" t="s">
        <v>1565</v>
      </c>
      <c r="WAQ114" t="s">
        <v>1565</v>
      </c>
      <c r="WAR114" t="s">
        <v>1565</v>
      </c>
      <c r="WAS114" t="s">
        <v>1565</v>
      </c>
      <c r="WAT114" t="s">
        <v>1565</v>
      </c>
      <c r="WAU114" t="s">
        <v>1565</v>
      </c>
      <c r="WAV114" t="s">
        <v>1565</v>
      </c>
      <c r="WAW114" t="s">
        <v>1565</v>
      </c>
      <c r="WAX114" t="s">
        <v>1565</v>
      </c>
      <c r="WAY114" t="s">
        <v>1565</v>
      </c>
      <c r="WAZ114" t="s">
        <v>1565</v>
      </c>
      <c r="WBA114" t="s">
        <v>1565</v>
      </c>
      <c r="WBB114" t="s">
        <v>1565</v>
      </c>
      <c r="WBC114" t="s">
        <v>1565</v>
      </c>
      <c r="WBD114" t="s">
        <v>1565</v>
      </c>
      <c r="WBE114" t="s">
        <v>1565</v>
      </c>
      <c r="WBF114" t="s">
        <v>1565</v>
      </c>
      <c r="WBG114" t="s">
        <v>1565</v>
      </c>
      <c r="WBH114" t="s">
        <v>1565</v>
      </c>
      <c r="WBI114" t="s">
        <v>1565</v>
      </c>
      <c r="WBJ114" t="s">
        <v>1565</v>
      </c>
      <c r="WBK114" t="s">
        <v>1565</v>
      </c>
      <c r="WBL114" t="s">
        <v>1565</v>
      </c>
      <c r="WBM114" t="s">
        <v>1565</v>
      </c>
      <c r="WBN114" t="s">
        <v>1565</v>
      </c>
      <c r="WBO114" t="s">
        <v>1565</v>
      </c>
      <c r="WBP114" t="s">
        <v>1565</v>
      </c>
      <c r="WBQ114" t="s">
        <v>1565</v>
      </c>
      <c r="WBR114" t="s">
        <v>1565</v>
      </c>
      <c r="WBS114" t="s">
        <v>1565</v>
      </c>
      <c r="WBT114" t="s">
        <v>1565</v>
      </c>
      <c r="WBU114" t="s">
        <v>1565</v>
      </c>
      <c r="WBV114" t="s">
        <v>1565</v>
      </c>
      <c r="WBW114" t="s">
        <v>1565</v>
      </c>
      <c r="WBX114" t="s">
        <v>1565</v>
      </c>
      <c r="WBY114" t="s">
        <v>1565</v>
      </c>
      <c r="WBZ114" t="s">
        <v>1565</v>
      </c>
      <c r="WCA114" t="s">
        <v>1565</v>
      </c>
      <c r="WCB114" t="s">
        <v>1565</v>
      </c>
      <c r="WCC114" t="s">
        <v>1565</v>
      </c>
      <c r="WCD114" t="s">
        <v>1565</v>
      </c>
      <c r="WCE114" t="s">
        <v>1565</v>
      </c>
      <c r="WCF114" t="s">
        <v>1565</v>
      </c>
      <c r="WCG114" t="s">
        <v>1565</v>
      </c>
      <c r="WCH114" t="s">
        <v>1565</v>
      </c>
      <c r="WCI114" t="s">
        <v>1565</v>
      </c>
      <c r="WCJ114" t="s">
        <v>1565</v>
      </c>
      <c r="WCK114" t="s">
        <v>1565</v>
      </c>
      <c r="WCL114" t="s">
        <v>1565</v>
      </c>
      <c r="WCM114" t="s">
        <v>1565</v>
      </c>
      <c r="WCN114" t="s">
        <v>1565</v>
      </c>
      <c r="WCO114" t="s">
        <v>1565</v>
      </c>
      <c r="WCP114" t="s">
        <v>1565</v>
      </c>
      <c r="WCQ114" t="s">
        <v>1565</v>
      </c>
      <c r="WCR114" t="s">
        <v>1565</v>
      </c>
      <c r="WCS114" t="s">
        <v>1565</v>
      </c>
      <c r="WCT114" t="s">
        <v>1565</v>
      </c>
      <c r="WCU114" t="s">
        <v>1565</v>
      </c>
      <c r="WCV114" t="s">
        <v>1565</v>
      </c>
      <c r="WCW114" t="s">
        <v>1565</v>
      </c>
      <c r="WCX114" t="s">
        <v>1565</v>
      </c>
      <c r="WCY114" t="s">
        <v>1565</v>
      </c>
      <c r="WCZ114" t="s">
        <v>1565</v>
      </c>
      <c r="WDA114" t="s">
        <v>1565</v>
      </c>
      <c r="WDB114" t="s">
        <v>1565</v>
      </c>
      <c r="WDC114" t="s">
        <v>1565</v>
      </c>
      <c r="WDD114" t="s">
        <v>1565</v>
      </c>
      <c r="WDE114" t="s">
        <v>1565</v>
      </c>
      <c r="WDF114" t="s">
        <v>1565</v>
      </c>
      <c r="WDG114" t="s">
        <v>1565</v>
      </c>
      <c r="WDH114" t="s">
        <v>1565</v>
      </c>
      <c r="WDI114" t="s">
        <v>1565</v>
      </c>
      <c r="WDJ114" t="s">
        <v>1565</v>
      </c>
      <c r="WDK114" t="s">
        <v>1565</v>
      </c>
      <c r="WDL114" t="s">
        <v>1565</v>
      </c>
      <c r="WDM114" t="s">
        <v>1565</v>
      </c>
      <c r="WDN114" t="s">
        <v>1565</v>
      </c>
      <c r="WDO114" t="s">
        <v>1565</v>
      </c>
      <c r="WDP114" t="s">
        <v>1565</v>
      </c>
      <c r="WDQ114" t="s">
        <v>1565</v>
      </c>
      <c r="WDR114" t="s">
        <v>1565</v>
      </c>
      <c r="WDS114" t="s">
        <v>1565</v>
      </c>
      <c r="WDT114" t="s">
        <v>1565</v>
      </c>
      <c r="WDU114" t="s">
        <v>1565</v>
      </c>
      <c r="WDV114" t="s">
        <v>1565</v>
      </c>
      <c r="WDW114" t="s">
        <v>1565</v>
      </c>
      <c r="WDX114" t="s">
        <v>1565</v>
      </c>
      <c r="WDY114" t="s">
        <v>1565</v>
      </c>
      <c r="WDZ114" t="s">
        <v>1565</v>
      </c>
      <c r="WEA114" t="s">
        <v>1565</v>
      </c>
      <c r="WEB114" t="s">
        <v>1565</v>
      </c>
      <c r="WEC114" t="s">
        <v>1565</v>
      </c>
      <c r="WED114" t="s">
        <v>1565</v>
      </c>
      <c r="WEE114" t="s">
        <v>1565</v>
      </c>
      <c r="WEF114" t="s">
        <v>1565</v>
      </c>
      <c r="WEG114" t="s">
        <v>1565</v>
      </c>
      <c r="WEH114" t="s">
        <v>1565</v>
      </c>
      <c r="WEI114" t="s">
        <v>1565</v>
      </c>
      <c r="WEJ114" t="s">
        <v>1565</v>
      </c>
      <c r="WEK114" t="s">
        <v>1565</v>
      </c>
      <c r="WEL114" t="s">
        <v>1565</v>
      </c>
      <c r="WEM114" t="s">
        <v>1565</v>
      </c>
      <c r="WEN114" t="s">
        <v>1565</v>
      </c>
      <c r="WEO114" t="s">
        <v>1565</v>
      </c>
      <c r="WEP114" t="s">
        <v>1565</v>
      </c>
      <c r="WEQ114" t="s">
        <v>1565</v>
      </c>
      <c r="WER114" t="s">
        <v>1565</v>
      </c>
      <c r="WES114" t="s">
        <v>1565</v>
      </c>
      <c r="WET114" t="s">
        <v>1565</v>
      </c>
      <c r="WEU114" t="s">
        <v>1565</v>
      </c>
      <c r="WEV114" t="s">
        <v>1565</v>
      </c>
      <c r="WEW114" t="s">
        <v>1565</v>
      </c>
      <c r="WEX114" t="s">
        <v>1565</v>
      </c>
      <c r="WEY114" t="s">
        <v>1565</v>
      </c>
      <c r="WEZ114" t="s">
        <v>1565</v>
      </c>
      <c r="WFA114" t="s">
        <v>1565</v>
      </c>
      <c r="WFB114" t="s">
        <v>1565</v>
      </c>
      <c r="WFC114" t="s">
        <v>1565</v>
      </c>
      <c r="WFD114" t="s">
        <v>1565</v>
      </c>
      <c r="WFE114" t="s">
        <v>1565</v>
      </c>
      <c r="WFF114" t="s">
        <v>1565</v>
      </c>
      <c r="WFG114" t="s">
        <v>1565</v>
      </c>
      <c r="WFH114" t="s">
        <v>1565</v>
      </c>
      <c r="WFI114" t="s">
        <v>1565</v>
      </c>
      <c r="WFJ114" t="s">
        <v>1565</v>
      </c>
      <c r="WFK114" t="s">
        <v>1565</v>
      </c>
      <c r="WFL114" t="s">
        <v>1565</v>
      </c>
      <c r="WFM114" t="s">
        <v>1565</v>
      </c>
      <c r="WFN114" t="s">
        <v>1565</v>
      </c>
      <c r="WFO114" t="s">
        <v>1565</v>
      </c>
      <c r="WFP114" t="s">
        <v>1565</v>
      </c>
      <c r="WFQ114" t="s">
        <v>1565</v>
      </c>
      <c r="WFR114" t="s">
        <v>1565</v>
      </c>
      <c r="WFS114" t="s">
        <v>1565</v>
      </c>
      <c r="WFT114" t="s">
        <v>1565</v>
      </c>
      <c r="WFU114" t="s">
        <v>1565</v>
      </c>
      <c r="WFV114" t="s">
        <v>1565</v>
      </c>
      <c r="WFW114" t="s">
        <v>1565</v>
      </c>
      <c r="WFX114" t="s">
        <v>1565</v>
      </c>
      <c r="WFY114" t="s">
        <v>1565</v>
      </c>
      <c r="WFZ114" t="s">
        <v>1565</v>
      </c>
      <c r="WGA114" t="s">
        <v>1565</v>
      </c>
      <c r="WGB114" t="s">
        <v>1565</v>
      </c>
      <c r="WGC114" t="s">
        <v>1565</v>
      </c>
      <c r="WGD114" t="s">
        <v>1565</v>
      </c>
      <c r="WGE114" t="s">
        <v>1565</v>
      </c>
      <c r="WGF114" t="s">
        <v>1565</v>
      </c>
      <c r="WGG114" t="s">
        <v>1565</v>
      </c>
      <c r="WGH114" t="s">
        <v>1565</v>
      </c>
      <c r="WGI114" t="s">
        <v>1565</v>
      </c>
      <c r="WGJ114" t="s">
        <v>1565</v>
      </c>
      <c r="WGK114" t="s">
        <v>1565</v>
      </c>
      <c r="WGL114" t="s">
        <v>1565</v>
      </c>
      <c r="WGM114" t="s">
        <v>1565</v>
      </c>
      <c r="WGN114" t="s">
        <v>1565</v>
      </c>
      <c r="WGO114" t="s">
        <v>1565</v>
      </c>
      <c r="WGP114" t="s">
        <v>1565</v>
      </c>
      <c r="WGQ114" t="s">
        <v>1565</v>
      </c>
      <c r="WGR114" t="s">
        <v>1565</v>
      </c>
      <c r="WGS114" t="s">
        <v>1565</v>
      </c>
      <c r="WGT114" t="s">
        <v>1565</v>
      </c>
      <c r="WGU114" t="s">
        <v>1565</v>
      </c>
      <c r="WGV114" t="s">
        <v>1565</v>
      </c>
      <c r="WGW114" t="s">
        <v>1565</v>
      </c>
      <c r="WGX114" t="s">
        <v>1565</v>
      </c>
      <c r="WGY114" t="s">
        <v>1565</v>
      </c>
      <c r="WGZ114" t="s">
        <v>1565</v>
      </c>
      <c r="WHA114" t="s">
        <v>1565</v>
      </c>
      <c r="WHB114" t="s">
        <v>1565</v>
      </c>
      <c r="WHC114" t="s">
        <v>1565</v>
      </c>
      <c r="WHD114" t="s">
        <v>1565</v>
      </c>
      <c r="WHE114" t="s">
        <v>1565</v>
      </c>
      <c r="WHF114" t="s">
        <v>1565</v>
      </c>
      <c r="WHG114" t="s">
        <v>1565</v>
      </c>
      <c r="WHH114" t="s">
        <v>1565</v>
      </c>
      <c r="WHI114" t="s">
        <v>1565</v>
      </c>
      <c r="WHJ114" t="s">
        <v>1565</v>
      </c>
      <c r="WHK114" t="s">
        <v>1565</v>
      </c>
      <c r="WHL114" t="s">
        <v>1565</v>
      </c>
      <c r="WHM114" t="s">
        <v>1565</v>
      </c>
      <c r="WHN114" t="s">
        <v>1565</v>
      </c>
      <c r="WHO114" t="s">
        <v>1565</v>
      </c>
      <c r="WHP114" t="s">
        <v>1565</v>
      </c>
      <c r="WHQ114" t="s">
        <v>1565</v>
      </c>
      <c r="WHR114" t="s">
        <v>1565</v>
      </c>
      <c r="WHS114" t="s">
        <v>1565</v>
      </c>
      <c r="WHT114" t="s">
        <v>1565</v>
      </c>
      <c r="WHU114" t="s">
        <v>1565</v>
      </c>
      <c r="WHV114" t="s">
        <v>1565</v>
      </c>
      <c r="WHW114" t="s">
        <v>1565</v>
      </c>
      <c r="WHX114" t="s">
        <v>1565</v>
      </c>
      <c r="WHY114" t="s">
        <v>1565</v>
      </c>
      <c r="WHZ114" t="s">
        <v>1565</v>
      </c>
      <c r="WIA114" t="s">
        <v>1565</v>
      </c>
      <c r="WIB114" t="s">
        <v>1565</v>
      </c>
      <c r="WIC114" t="s">
        <v>1565</v>
      </c>
      <c r="WID114" t="s">
        <v>1565</v>
      </c>
      <c r="WIE114" t="s">
        <v>1565</v>
      </c>
      <c r="WIF114" t="s">
        <v>1565</v>
      </c>
      <c r="WIG114" t="s">
        <v>1565</v>
      </c>
      <c r="WIH114" t="s">
        <v>1565</v>
      </c>
      <c r="WII114" t="s">
        <v>1565</v>
      </c>
      <c r="WIJ114" t="s">
        <v>1565</v>
      </c>
      <c r="WIK114" t="s">
        <v>1565</v>
      </c>
      <c r="WIL114" t="s">
        <v>1565</v>
      </c>
      <c r="WIM114" t="s">
        <v>1565</v>
      </c>
      <c r="WIN114" t="s">
        <v>1565</v>
      </c>
      <c r="WIO114" t="s">
        <v>1565</v>
      </c>
      <c r="WIP114" t="s">
        <v>1565</v>
      </c>
      <c r="WIQ114" t="s">
        <v>1565</v>
      </c>
      <c r="WIR114" t="s">
        <v>1565</v>
      </c>
      <c r="WIS114" t="s">
        <v>1565</v>
      </c>
      <c r="WIT114" t="s">
        <v>1565</v>
      </c>
      <c r="WIU114" t="s">
        <v>1565</v>
      </c>
      <c r="WIV114" t="s">
        <v>1565</v>
      </c>
      <c r="WIW114" t="s">
        <v>1565</v>
      </c>
      <c r="WIX114" t="s">
        <v>1565</v>
      </c>
      <c r="WIY114" t="s">
        <v>1565</v>
      </c>
      <c r="WIZ114" t="s">
        <v>1565</v>
      </c>
      <c r="WJA114" t="s">
        <v>1565</v>
      </c>
      <c r="WJB114" t="s">
        <v>1565</v>
      </c>
      <c r="WJC114" t="s">
        <v>1565</v>
      </c>
      <c r="WJD114" t="s">
        <v>1565</v>
      </c>
      <c r="WJE114" t="s">
        <v>1565</v>
      </c>
      <c r="WJF114" t="s">
        <v>1565</v>
      </c>
      <c r="WJG114" t="s">
        <v>1565</v>
      </c>
      <c r="WJH114" t="s">
        <v>1565</v>
      </c>
      <c r="WJI114" t="s">
        <v>1565</v>
      </c>
      <c r="WJJ114" t="s">
        <v>1565</v>
      </c>
      <c r="WJK114" t="s">
        <v>1565</v>
      </c>
      <c r="WJL114" t="s">
        <v>1565</v>
      </c>
      <c r="WJM114" t="s">
        <v>1565</v>
      </c>
      <c r="WJN114" t="s">
        <v>1565</v>
      </c>
      <c r="WJO114" t="s">
        <v>1565</v>
      </c>
      <c r="WJP114" t="s">
        <v>1565</v>
      </c>
      <c r="WJQ114" t="s">
        <v>1565</v>
      </c>
      <c r="WJR114" t="s">
        <v>1565</v>
      </c>
      <c r="WJS114" t="s">
        <v>1565</v>
      </c>
      <c r="WJT114" t="s">
        <v>1565</v>
      </c>
      <c r="WJU114" t="s">
        <v>1565</v>
      </c>
      <c r="WJV114" t="s">
        <v>1565</v>
      </c>
      <c r="WJW114" t="s">
        <v>1565</v>
      </c>
      <c r="WJX114" t="s">
        <v>1565</v>
      </c>
      <c r="WJY114" t="s">
        <v>1565</v>
      </c>
      <c r="WJZ114" t="s">
        <v>1565</v>
      </c>
      <c r="WKA114" t="s">
        <v>1565</v>
      </c>
      <c r="WKB114" t="s">
        <v>1565</v>
      </c>
      <c r="WKC114" t="s">
        <v>1565</v>
      </c>
      <c r="WKD114" t="s">
        <v>1565</v>
      </c>
      <c r="WKE114" t="s">
        <v>1565</v>
      </c>
      <c r="WKF114" t="s">
        <v>1565</v>
      </c>
      <c r="WKG114" t="s">
        <v>1565</v>
      </c>
      <c r="WKH114" t="s">
        <v>1565</v>
      </c>
      <c r="WKI114" t="s">
        <v>1565</v>
      </c>
      <c r="WKJ114" t="s">
        <v>1565</v>
      </c>
      <c r="WKK114" t="s">
        <v>1565</v>
      </c>
      <c r="WKL114" t="s">
        <v>1565</v>
      </c>
      <c r="WKM114" t="s">
        <v>1565</v>
      </c>
      <c r="WKN114" t="s">
        <v>1565</v>
      </c>
      <c r="WKO114" t="s">
        <v>1565</v>
      </c>
      <c r="WKP114" t="s">
        <v>1565</v>
      </c>
      <c r="WKQ114" t="s">
        <v>1565</v>
      </c>
      <c r="WKR114" t="s">
        <v>1565</v>
      </c>
      <c r="WKS114" t="s">
        <v>1565</v>
      </c>
      <c r="WKT114" t="s">
        <v>1565</v>
      </c>
      <c r="WKU114" t="s">
        <v>1565</v>
      </c>
      <c r="WKV114" t="s">
        <v>1565</v>
      </c>
      <c r="WKW114" t="s">
        <v>1565</v>
      </c>
      <c r="WKX114" t="s">
        <v>1565</v>
      </c>
      <c r="WKY114" t="s">
        <v>1565</v>
      </c>
      <c r="WKZ114" t="s">
        <v>1565</v>
      </c>
      <c r="WLA114" t="s">
        <v>1565</v>
      </c>
      <c r="WLB114" t="s">
        <v>1565</v>
      </c>
      <c r="WLC114" t="s">
        <v>1565</v>
      </c>
      <c r="WLD114" t="s">
        <v>1565</v>
      </c>
      <c r="WLE114" t="s">
        <v>1565</v>
      </c>
      <c r="WLF114" t="s">
        <v>1565</v>
      </c>
      <c r="WLG114" t="s">
        <v>1565</v>
      </c>
      <c r="WLH114" t="s">
        <v>1565</v>
      </c>
      <c r="WLI114" t="s">
        <v>1565</v>
      </c>
      <c r="WLJ114" t="s">
        <v>1565</v>
      </c>
      <c r="WLK114" t="s">
        <v>1565</v>
      </c>
      <c r="WLL114" t="s">
        <v>1565</v>
      </c>
      <c r="WLM114" t="s">
        <v>1565</v>
      </c>
      <c r="WLN114" t="s">
        <v>1565</v>
      </c>
      <c r="WLO114" t="s">
        <v>1565</v>
      </c>
      <c r="WLP114" t="s">
        <v>1565</v>
      </c>
      <c r="WLQ114" t="s">
        <v>1565</v>
      </c>
      <c r="WLR114" t="s">
        <v>1565</v>
      </c>
      <c r="WLS114" t="s">
        <v>1565</v>
      </c>
      <c r="WLT114" t="s">
        <v>1565</v>
      </c>
      <c r="WLU114" t="s">
        <v>1565</v>
      </c>
      <c r="WLV114" t="s">
        <v>1565</v>
      </c>
      <c r="WLW114" t="s">
        <v>1565</v>
      </c>
      <c r="WLX114" t="s">
        <v>1565</v>
      </c>
      <c r="WLY114" t="s">
        <v>1565</v>
      </c>
      <c r="WLZ114" t="s">
        <v>1565</v>
      </c>
      <c r="WMA114" t="s">
        <v>1565</v>
      </c>
      <c r="WMB114" t="s">
        <v>1565</v>
      </c>
      <c r="WMC114" t="s">
        <v>1565</v>
      </c>
      <c r="WMD114" t="s">
        <v>1565</v>
      </c>
      <c r="WME114" t="s">
        <v>1565</v>
      </c>
      <c r="WMF114" t="s">
        <v>1565</v>
      </c>
      <c r="WMG114" t="s">
        <v>1565</v>
      </c>
      <c r="WMH114" t="s">
        <v>1565</v>
      </c>
      <c r="WMI114" t="s">
        <v>1565</v>
      </c>
      <c r="WMJ114" t="s">
        <v>1565</v>
      </c>
      <c r="WMK114" t="s">
        <v>1565</v>
      </c>
      <c r="WML114" t="s">
        <v>1565</v>
      </c>
      <c r="WMM114" t="s">
        <v>1565</v>
      </c>
      <c r="WMN114" t="s">
        <v>1565</v>
      </c>
      <c r="WMO114" t="s">
        <v>1565</v>
      </c>
      <c r="WMP114" t="s">
        <v>1565</v>
      </c>
      <c r="WMQ114" t="s">
        <v>1565</v>
      </c>
      <c r="WMR114" t="s">
        <v>1565</v>
      </c>
      <c r="WMS114" t="s">
        <v>1565</v>
      </c>
      <c r="WMT114" t="s">
        <v>1565</v>
      </c>
      <c r="WMU114" t="s">
        <v>1565</v>
      </c>
      <c r="WMV114" t="s">
        <v>1565</v>
      </c>
      <c r="WMW114" t="s">
        <v>1565</v>
      </c>
      <c r="WMX114" t="s">
        <v>1565</v>
      </c>
      <c r="WMY114" t="s">
        <v>1565</v>
      </c>
      <c r="WMZ114" t="s">
        <v>1565</v>
      </c>
      <c r="WNA114" t="s">
        <v>1565</v>
      </c>
      <c r="WNB114" t="s">
        <v>1565</v>
      </c>
      <c r="WNC114" t="s">
        <v>1565</v>
      </c>
      <c r="WND114" t="s">
        <v>1565</v>
      </c>
      <c r="WNE114" t="s">
        <v>1565</v>
      </c>
      <c r="WNF114" t="s">
        <v>1565</v>
      </c>
      <c r="WNG114" t="s">
        <v>1565</v>
      </c>
      <c r="WNH114" t="s">
        <v>1565</v>
      </c>
      <c r="WNI114" t="s">
        <v>1565</v>
      </c>
      <c r="WNJ114" t="s">
        <v>1565</v>
      </c>
      <c r="WNK114" t="s">
        <v>1565</v>
      </c>
      <c r="WNL114" t="s">
        <v>1565</v>
      </c>
      <c r="WNM114" t="s">
        <v>1565</v>
      </c>
      <c r="WNN114" t="s">
        <v>1565</v>
      </c>
      <c r="WNO114" t="s">
        <v>1565</v>
      </c>
      <c r="WNP114" t="s">
        <v>1565</v>
      </c>
      <c r="WNQ114" t="s">
        <v>1565</v>
      </c>
      <c r="WNR114" t="s">
        <v>1565</v>
      </c>
      <c r="WNS114" t="s">
        <v>1565</v>
      </c>
      <c r="WNT114" t="s">
        <v>1565</v>
      </c>
      <c r="WNU114" t="s">
        <v>1565</v>
      </c>
      <c r="WNV114" t="s">
        <v>1565</v>
      </c>
      <c r="WNW114" t="s">
        <v>1565</v>
      </c>
      <c r="WNX114" t="s">
        <v>1565</v>
      </c>
      <c r="WNY114" t="s">
        <v>1565</v>
      </c>
      <c r="WNZ114" t="s">
        <v>1565</v>
      </c>
      <c r="WOA114" t="s">
        <v>1565</v>
      </c>
      <c r="WOB114" t="s">
        <v>1565</v>
      </c>
      <c r="WOC114" t="s">
        <v>1565</v>
      </c>
      <c r="WOD114" t="s">
        <v>1565</v>
      </c>
      <c r="WOE114" t="s">
        <v>1565</v>
      </c>
      <c r="WOF114" t="s">
        <v>1565</v>
      </c>
      <c r="WOG114" t="s">
        <v>1565</v>
      </c>
      <c r="WOH114" t="s">
        <v>1565</v>
      </c>
      <c r="WOI114" t="s">
        <v>1565</v>
      </c>
      <c r="WOJ114" t="s">
        <v>1565</v>
      </c>
      <c r="WOK114" t="s">
        <v>1565</v>
      </c>
      <c r="WOL114" t="s">
        <v>1565</v>
      </c>
      <c r="WOM114" t="s">
        <v>1565</v>
      </c>
      <c r="WON114" t="s">
        <v>1565</v>
      </c>
      <c r="WOO114" t="s">
        <v>1565</v>
      </c>
      <c r="WOP114" t="s">
        <v>1565</v>
      </c>
      <c r="WOQ114" t="s">
        <v>1565</v>
      </c>
      <c r="WOR114" t="s">
        <v>1565</v>
      </c>
      <c r="WOS114" t="s">
        <v>1565</v>
      </c>
      <c r="WOT114" t="s">
        <v>1565</v>
      </c>
      <c r="WOU114" t="s">
        <v>1565</v>
      </c>
      <c r="WOV114" t="s">
        <v>1565</v>
      </c>
      <c r="WOW114" t="s">
        <v>1565</v>
      </c>
      <c r="WOX114" t="s">
        <v>1565</v>
      </c>
      <c r="WOY114" t="s">
        <v>1565</v>
      </c>
      <c r="WOZ114" t="s">
        <v>1565</v>
      </c>
      <c r="WPA114" t="s">
        <v>1565</v>
      </c>
      <c r="WPB114" t="s">
        <v>1565</v>
      </c>
      <c r="WPC114" t="s">
        <v>1565</v>
      </c>
      <c r="WPD114" t="s">
        <v>1565</v>
      </c>
      <c r="WPE114" t="s">
        <v>1565</v>
      </c>
      <c r="WPF114" t="s">
        <v>1565</v>
      </c>
      <c r="WPG114" t="s">
        <v>1565</v>
      </c>
      <c r="WPH114" t="s">
        <v>1565</v>
      </c>
      <c r="WPI114" t="s">
        <v>1565</v>
      </c>
      <c r="WPJ114" t="s">
        <v>1565</v>
      </c>
      <c r="WPK114" t="s">
        <v>1565</v>
      </c>
      <c r="WPL114" t="s">
        <v>1565</v>
      </c>
      <c r="WPM114" t="s">
        <v>1565</v>
      </c>
      <c r="WPN114" t="s">
        <v>1565</v>
      </c>
      <c r="WPO114" t="s">
        <v>1565</v>
      </c>
      <c r="WPP114" t="s">
        <v>1565</v>
      </c>
      <c r="WPQ114" t="s">
        <v>1565</v>
      </c>
      <c r="WPR114" t="s">
        <v>1565</v>
      </c>
      <c r="WPS114" t="s">
        <v>1565</v>
      </c>
      <c r="WPT114" t="s">
        <v>1565</v>
      </c>
      <c r="WPU114" t="s">
        <v>1565</v>
      </c>
      <c r="WPV114" t="s">
        <v>1565</v>
      </c>
      <c r="WPW114" t="s">
        <v>1565</v>
      </c>
      <c r="WPX114" t="s">
        <v>1565</v>
      </c>
      <c r="WPY114" t="s">
        <v>1565</v>
      </c>
      <c r="WPZ114" t="s">
        <v>1565</v>
      </c>
      <c r="WQA114" t="s">
        <v>1565</v>
      </c>
      <c r="WQB114" t="s">
        <v>1565</v>
      </c>
      <c r="WQC114" t="s">
        <v>1565</v>
      </c>
      <c r="WQD114" t="s">
        <v>1565</v>
      </c>
      <c r="WQE114" t="s">
        <v>1565</v>
      </c>
      <c r="WQF114" t="s">
        <v>1565</v>
      </c>
      <c r="WQG114" t="s">
        <v>1565</v>
      </c>
      <c r="WQH114" t="s">
        <v>1565</v>
      </c>
      <c r="WQI114" t="s">
        <v>1565</v>
      </c>
      <c r="WQJ114" t="s">
        <v>1565</v>
      </c>
      <c r="WQK114" t="s">
        <v>1565</v>
      </c>
      <c r="WQL114" t="s">
        <v>1565</v>
      </c>
      <c r="WQM114" t="s">
        <v>1565</v>
      </c>
      <c r="WQN114" t="s">
        <v>1565</v>
      </c>
      <c r="WQO114" t="s">
        <v>1565</v>
      </c>
      <c r="WQP114" t="s">
        <v>1565</v>
      </c>
      <c r="WQQ114" t="s">
        <v>1565</v>
      </c>
      <c r="WQR114" t="s">
        <v>1565</v>
      </c>
      <c r="WQS114" t="s">
        <v>1565</v>
      </c>
      <c r="WQT114" t="s">
        <v>1565</v>
      </c>
      <c r="WQU114" t="s">
        <v>1565</v>
      </c>
      <c r="WQV114" t="s">
        <v>1565</v>
      </c>
      <c r="WQW114" t="s">
        <v>1565</v>
      </c>
      <c r="WQX114" t="s">
        <v>1565</v>
      </c>
      <c r="WQY114" t="s">
        <v>1565</v>
      </c>
      <c r="WQZ114" t="s">
        <v>1565</v>
      </c>
      <c r="WRA114" t="s">
        <v>1565</v>
      </c>
      <c r="WRB114" t="s">
        <v>1565</v>
      </c>
      <c r="WRC114" t="s">
        <v>1565</v>
      </c>
      <c r="WRD114" t="s">
        <v>1565</v>
      </c>
      <c r="WRE114" t="s">
        <v>1565</v>
      </c>
      <c r="WRF114" t="s">
        <v>1565</v>
      </c>
      <c r="WRG114" t="s">
        <v>1565</v>
      </c>
      <c r="WRH114" t="s">
        <v>1565</v>
      </c>
      <c r="WRI114" t="s">
        <v>1565</v>
      </c>
      <c r="WRJ114" t="s">
        <v>1565</v>
      </c>
      <c r="WRK114" t="s">
        <v>1565</v>
      </c>
      <c r="WRL114" t="s">
        <v>1565</v>
      </c>
      <c r="WRM114" t="s">
        <v>1565</v>
      </c>
      <c r="WRN114" t="s">
        <v>1565</v>
      </c>
      <c r="WRO114" t="s">
        <v>1565</v>
      </c>
      <c r="WRP114" t="s">
        <v>1565</v>
      </c>
      <c r="WRQ114" t="s">
        <v>1565</v>
      </c>
      <c r="WRR114" t="s">
        <v>1565</v>
      </c>
      <c r="WRS114" t="s">
        <v>1565</v>
      </c>
      <c r="WRT114" t="s">
        <v>1565</v>
      </c>
      <c r="WRU114" t="s">
        <v>1565</v>
      </c>
      <c r="WRV114" t="s">
        <v>1565</v>
      </c>
      <c r="WRW114" t="s">
        <v>1565</v>
      </c>
      <c r="WRX114" t="s">
        <v>1565</v>
      </c>
      <c r="WRY114" t="s">
        <v>1565</v>
      </c>
      <c r="WRZ114" t="s">
        <v>1565</v>
      </c>
      <c r="WSA114" t="s">
        <v>1565</v>
      </c>
      <c r="WSB114" t="s">
        <v>1565</v>
      </c>
      <c r="WSC114" t="s">
        <v>1565</v>
      </c>
      <c r="WSD114" t="s">
        <v>1565</v>
      </c>
      <c r="WSE114" t="s">
        <v>1565</v>
      </c>
      <c r="WSF114" t="s">
        <v>1565</v>
      </c>
      <c r="WSG114" t="s">
        <v>1565</v>
      </c>
      <c r="WSH114" t="s">
        <v>1565</v>
      </c>
      <c r="WSI114" t="s">
        <v>1565</v>
      </c>
      <c r="WSJ114" t="s">
        <v>1565</v>
      </c>
      <c r="WSK114" t="s">
        <v>1565</v>
      </c>
      <c r="WSL114" t="s">
        <v>1565</v>
      </c>
      <c r="WSM114" t="s">
        <v>1565</v>
      </c>
      <c r="WSN114" t="s">
        <v>1565</v>
      </c>
      <c r="WSO114" t="s">
        <v>1565</v>
      </c>
      <c r="WSP114" t="s">
        <v>1565</v>
      </c>
      <c r="WSQ114" t="s">
        <v>1565</v>
      </c>
      <c r="WSR114" t="s">
        <v>1565</v>
      </c>
      <c r="WSS114" t="s">
        <v>1565</v>
      </c>
      <c r="WST114" t="s">
        <v>1565</v>
      </c>
      <c r="WSU114" t="s">
        <v>1565</v>
      </c>
      <c r="WSV114" t="s">
        <v>1565</v>
      </c>
      <c r="WSW114" t="s">
        <v>1565</v>
      </c>
      <c r="WSX114" t="s">
        <v>1565</v>
      </c>
      <c r="WSY114" t="s">
        <v>1565</v>
      </c>
      <c r="WSZ114" t="s">
        <v>1565</v>
      </c>
      <c r="WTA114" t="s">
        <v>1565</v>
      </c>
      <c r="WTB114" t="s">
        <v>1565</v>
      </c>
      <c r="WTC114" t="s">
        <v>1565</v>
      </c>
      <c r="WTD114" t="s">
        <v>1565</v>
      </c>
      <c r="WTE114" t="s">
        <v>1565</v>
      </c>
      <c r="WTF114" t="s">
        <v>1565</v>
      </c>
      <c r="WTG114" t="s">
        <v>1565</v>
      </c>
      <c r="WTH114" t="s">
        <v>1565</v>
      </c>
      <c r="WTI114" t="s">
        <v>1565</v>
      </c>
      <c r="WTJ114" t="s">
        <v>1565</v>
      </c>
      <c r="WTK114" t="s">
        <v>1565</v>
      </c>
      <c r="WTL114" t="s">
        <v>1565</v>
      </c>
      <c r="WTM114" t="s">
        <v>1565</v>
      </c>
      <c r="WTN114" t="s">
        <v>1565</v>
      </c>
      <c r="WTO114" t="s">
        <v>1565</v>
      </c>
      <c r="WTP114" t="s">
        <v>1565</v>
      </c>
      <c r="WTQ114" t="s">
        <v>1565</v>
      </c>
      <c r="WTR114" t="s">
        <v>1565</v>
      </c>
      <c r="WTS114" t="s">
        <v>1565</v>
      </c>
      <c r="WTT114" t="s">
        <v>1565</v>
      </c>
      <c r="WTU114" t="s">
        <v>1565</v>
      </c>
      <c r="WTV114" t="s">
        <v>1565</v>
      </c>
      <c r="WTW114" t="s">
        <v>1565</v>
      </c>
      <c r="WTX114" t="s">
        <v>1565</v>
      </c>
      <c r="WTY114" t="s">
        <v>1565</v>
      </c>
      <c r="WTZ114" t="s">
        <v>1565</v>
      </c>
      <c r="WUA114" t="s">
        <v>1565</v>
      </c>
      <c r="WUB114" t="s">
        <v>1565</v>
      </c>
      <c r="WUC114" t="s">
        <v>1565</v>
      </c>
      <c r="WUD114" t="s">
        <v>1565</v>
      </c>
      <c r="WUE114" t="s">
        <v>1565</v>
      </c>
      <c r="WUF114" t="s">
        <v>1565</v>
      </c>
      <c r="WUG114" t="s">
        <v>1565</v>
      </c>
      <c r="WUH114" t="s">
        <v>1565</v>
      </c>
      <c r="WUI114" t="s">
        <v>1565</v>
      </c>
      <c r="WUJ114" t="s">
        <v>1565</v>
      </c>
      <c r="WUK114" t="s">
        <v>1565</v>
      </c>
      <c r="WUL114" t="s">
        <v>1565</v>
      </c>
      <c r="WUM114" t="s">
        <v>1565</v>
      </c>
      <c r="WUN114" t="s">
        <v>1565</v>
      </c>
      <c r="WUO114" t="s">
        <v>1565</v>
      </c>
      <c r="WUP114" t="s">
        <v>1565</v>
      </c>
      <c r="WUQ114" t="s">
        <v>1565</v>
      </c>
      <c r="WUR114" t="s">
        <v>1565</v>
      </c>
      <c r="WUS114" t="s">
        <v>1565</v>
      </c>
      <c r="WUT114" t="s">
        <v>1565</v>
      </c>
      <c r="WUU114" t="s">
        <v>1565</v>
      </c>
      <c r="WUV114" t="s">
        <v>1565</v>
      </c>
      <c r="WUW114" t="s">
        <v>1565</v>
      </c>
      <c r="WUX114" t="s">
        <v>1565</v>
      </c>
      <c r="WUY114" t="s">
        <v>1565</v>
      </c>
      <c r="WUZ114" t="s">
        <v>1565</v>
      </c>
      <c r="WVA114" t="s">
        <v>1565</v>
      </c>
      <c r="WVB114" t="s">
        <v>1565</v>
      </c>
      <c r="WVC114" t="s">
        <v>1565</v>
      </c>
      <c r="WVD114" t="s">
        <v>1565</v>
      </c>
      <c r="WVE114" t="s">
        <v>1565</v>
      </c>
      <c r="WVF114" t="s">
        <v>1565</v>
      </c>
      <c r="WVG114" t="s">
        <v>1565</v>
      </c>
      <c r="WVH114" t="s">
        <v>1565</v>
      </c>
      <c r="WVI114" t="s">
        <v>1565</v>
      </c>
      <c r="WVJ114" t="s">
        <v>1565</v>
      </c>
      <c r="WVK114" t="s">
        <v>1565</v>
      </c>
      <c r="WVL114" t="s">
        <v>1565</v>
      </c>
      <c r="WVM114" t="s">
        <v>1565</v>
      </c>
      <c r="WVN114" t="s">
        <v>1565</v>
      </c>
      <c r="WVO114" t="s">
        <v>1565</v>
      </c>
      <c r="WVP114" t="s">
        <v>1565</v>
      </c>
      <c r="WVQ114" t="s">
        <v>1565</v>
      </c>
      <c r="WVR114" t="s">
        <v>1565</v>
      </c>
      <c r="WVS114" t="s">
        <v>1565</v>
      </c>
      <c r="WVT114" t="s">
        <v>1565</v>
      </c>
      <c r="WVU114" t="s">
        <v>1565</v>
      </c>
      <c r="WVV114" t="s">
        <v>1565</v>
      </c>
      <c r="WVW114" t="s">
        <v>1565</v>
      </c>
      <c r="WVX114" t="s">
        <v>1565</v>
      </c>
      <c r="WVY114" t="s">
        <v>1565</v>
      </c>
      <c r="WVZ114" t="s">
        <v>1565</v>
      </c>
      <c r="WWA114" t="s">
        <v>1565</v>
      </c>
      <c r="WWB114" t="s">
        <v>1565</v>
      </c>
      <c r="WWC114" t="s">
        <v>1565</v>
      </c>
      <c r="WWD114" t="s">
        <v>1565</v>
      </c>
      <c r="WWE114" t="s">
        <v>1565</v>
      </c>
      <c r="WWF114" t="s">
        <v>1565</v>
      </c>
      <c r="WWG114" t="s">
        <v>1565</v>
      </c>
      <c r="WWH114" t="s">
        <v>1565</v>
      </c>
      <c r="WWI114" t="s">
        <v>1565</v>
      </c>
      <c r="WWJ114" t="s">
        <v>1565</v>
      </c>
      <c r="WWK114" t="s">
        <v>1565</v>
      </c>
      <c r="WWL114" t="s">
        <v>1565</v>
      </c>
      <c r="WWM114" t="s">
        <v>1565</v>
      </c>
      <c r="WWN114" t="s">
        <v>1565</v>
      </c>
      <c r="WWO114" t="s">
        <v>1565</v>
      </c>
      <c r="WWP114" t="s">
        <v>1565</v>
      </c>
      <c r="WWQ114" t="s">
        <v>1565</v>
      </c>
      <c r="WWR114" t="s">
        <v>1565</v>
      </c>
      <c r="WWS114" t="s">
        <v>1565</v>
      </c>
      <c r="WWT114" t="s">
        <v>1565</v>
      </c>
      <c r="WWU114" t="s">
        <v>1565</v>
      </c>
      <c r="WWV114" t="s">
        <v>1565</v>
      </c>
      <c r="WWW114" t="s">
        <v>1565</v>
      </c>
      <c r="WWX114" t="s">
        <v>1565</v>
      </c>
      <c r="WWY114" t="s">
        <v>1565</v>
      </c>
      <c r="WWZ114" t="s">
        <v>1565</v>
      </c>
      <c r="WXA114" t="s">
        <v>1565</v>
      </c>
      <c r="WXB114" t="s">
        <v>1565</v>
      </c>
      <c r="WXC114" t="s">
        <v>1565</v>
      </c>
      <c r="WXD114" t="s">
        <v>1565</v>
      </c>
      <c r="WXE114" t="s">
        <v>1565</v>
      </c>
      <c r="WXF114" t="s">
        <v>1565</v>
      </c>
      <c r="WXG114" t="s">
        <v>1565</v>
      </c>
      <c r="WXH114" t="s">
        <v>1565</v>
      </c>
      <c r="WXI114" t="s">
        <v>1565</v>
      </c>
      <c r="WXJ114" t="s">
        <v>1565</v>
      </c>
      <c r="WXK114" t="s">
        <v>1565</v>
      </c>
      <c r="WXL114" t="s">
        <v>1565</v>
      </c>
      <c r="WXM114" t="s">
        <v>1565</v>
      </c>
      <c r="WXN114" t="s">
        <v>1565</v>
      </c>
      <c r="WXO114" t="s">
        <v>1565</v>
      </c>
      <c r="WXP114" t="s">
        <v>1565</v>
      </c>
      <c r="WXQ114" t="s">
        <v>1565</v>
      </c>
      <c r="WXR114" t="s">
        <v>1565</v>
      </c>
      <c r="WXS114" t="s">
        <v>1565</v>
      </c>
      <c r="WXT114" t="s">
        <v>1565</v>
      </c>
      <c r="WXU114" t="s">
        <v>1565</v>
      </c>
      <c r="WXV114" t="s">
        <v>1565</v>
      </c>
      <c r="WXW114" t="s">
        <v>1565</v>
      </c>
      <c r="WXX114" t="s">
        <v>1565</v>
      </c>
      <c r="WXY114" t="s">
        <v>1565</v>
      </c>
      <c r="WXZ114" t="s">
        <v>1565</v>
      </c>
      <c r="WYA114" t="s">
        <v>1565</v>
      </c>
      <c r="WYB114" t="s">
        <v>1565</v>
      </c>
      <c r="WYC114" t="s">
        <v>1565</v>
      </c>
      <c r="WYD114" t="s">
        <v>1565</v>
      </c>
      <c r="WYE114" t="s">
        <v>1565</v>
      </c>
      <c r="WYF114" t="s">
        <v>1565</v>
      </c>
      <c r="WYG114" t="s">
        <v>1565</v>
      </c>
      <c r="WYH114" t="s">
        <v>1565</v>
      </c>
      <c r="WYI114" t="s">
        <v>1565</v>
      </c>
      <c r="WYJ114" t="s">
        <v>1565</v>
      </c>
      <c r="WYK114" t="s">
        <v>1565</v>
      </c>
      <c r="WYL114" t="s">
        <v>1565</v>
      </c>
      <c r="WYM114" t="s">
        <v>1565</v>
      </c>
      <c r="WYN114" t="s">
        <v>1565</v>
      </c>
      <c r="WYO114" t="s">
        <v>1565</v>
      </c>
      <c r="WYP114" t="s">
        <v>1565</v>
      </c>
      <c r="WYQ114" t="s">
        <v>1565</v>
      </c>
      <c r="WYR114" t="s">
        <v>1565</v>
      </c>
      <c r="WYS114" t="s">
        <v>1565</v>
      </c>
      <c r="WYT114" t="s">
        <v>1565</v>
      </c>
      <c r="WYU114" t="s">
        <v>1565</v>
      </c>
      <c r="WYV114" t="s">
        <v>1565</v>
      </c>
      <c r="WYW114" t="s">
        <v>1565</v>
      </c>
      <c r="WYX114" t="s">
        <v>1565</v>
      </c>
      <c r="WYY114" t="s">
        <v>1565</v>
      </c>
      <c r="WYZ114" t="s">
        <v>1565</v>
      </c>
      <c r="WZA114" t="s">
        <v>1565</v>
      </c>
      <c r="WZB114" t="s">
        <v>1565</v>
      </c>
      <c r="WZC114" t="s">
        <v>1565</v>
      </c>
      <c r="WZD114" t="s">
        <v>1565</v>
      </c>
      <c r="WZE114" t="s">
        <v>1565</v>
      </c>
      <c r="WZF114" t="s">
        <v>1565</v>
      </c>
      <c r="WZG114" t="s">
        <v>1565</v>
      </c>
      <c r="WZH114" t="s">
        <v>1565</v>
      </c>
      <c r="WZI114" t="s">
        <v>1565</v>
      </c>
      <c r="WZJ114" t="s">
        <v>1565</v>
      </c>
      <c r="WZK114" t="s">
        <v>1565</v>
      </c>
      <c r="WZL114" t="s">
        <v>1565</v>
      </c>
      <c r="WZM114" t="s">
        <v>1565</v>
      </c>
      <c r="WZN114" t="s">
        <v>1565</v>
      </c>
      <c r="WZO114" t="s">
        <v>1565</v>
      </c>
      <c r="WZP114" t="s">
        <v>1565</v>
      </c>
      <c r="WZQ114" t="s">
        <v>1565</v>
      </c>
      <c r="WZR114" t="s">
        <v>1565</v>
      </c>
      <c r="WZS114" t="s">
        <v>1565</v>
      </c>
      <c r="WZT114" t="s">
        <v>1565</v>
      </c>
      <c r="WZU114" t="s">
        <v>1565</v>
      </c>
      <c r="WZV114" t="s">
        <v>1565</v>
      </c>
      <c r="WZW114" t="s">
        <v>1565</v>
      </c>
      <c r="WZX114" t="s">
        <v>1565</v>
      </c>
      <c r="WZY114" t="s">
        <v>1565</v>
      </c>
      <c r="WZZ114" t="s">
        <v>1565</v>
      </c>
      <c r="XAA114" t="s">
        <v>1565</v>
      </c>
      <c r="XAB114" t="s">
        <v>1565</v>
      </c>
      <c r="XAC114" t="s">
        <v>1565</v>
      </c>
      <c r="XAD114" t="s">
        <v>1565</v>
      </c>
      <c r="XAE114" t="s">
        <v>1565</v>
      </c>
      <c r="XAF114" t="s">
        <v>1565</v>
      </c>
      <c r="XAG114" t="s">
        <v>1565</v>
      </c>
      <c r="XAH114" t="s">
        <v>1565</v>
      </c>
      <c r="XAI114" t="s">
        <v>1565</v>
      </c>
      <c r="XAJ114" t="s">
        <v>1565</v>
      </c>
      <c r="XAK114" t="s">
        <v>1565</v>
      </c>
      <c r="XAL114" t="s">
        <v>1565</v>
      </c>
      <c r="XAM114" t="s">
        <v>1565</v>
      </c>
      <c r="XAN114" t="s">
        <v>1565</v>
      </c>
      <c r="XAO114" t="s">
        <v>1565</v>
      </c>
      <c r="XAP114" t="s">
        <v>1565</v>
      </c>
      <c r="XAQ114" t="s">
        <v>1565</v>
      </c>
      <c r="XAR114" t="s">
        <v>1565</v>
      </c>
      <c r="XAS114" t="s">
        <v>1565</v>
      </c>
      <c r="XAT114" t="s">
        <v>1565</v>
      </c>
      <c r="XAU114" t="s">
        <v>1565</v>
      </c>
      <c r="XAV114" t="s">
        <v>1565</v>
      </c>
      <c r="XAW114" t="s">
        <v>1565</v>
      </c>
      <c r="XAX114" t="s">
        <v>1565</v>
      </c>
      <c r="XAY114" t="s">
        <v>1565</v>
      </c>
      <c r="XAZ114" t="s">
        <v>1565</v>
      </c>
      <c r="XBA114" t="s">
        <v>1565</v>
      </c>
      <c r="XBB114" t="s">
        <v>1565</v>
      </c>
      <c r="XBC114" t="s">
        <v>1565</v>
      </c>
      <c r="XBD114" t="s">
        <v>1565</v>
      </c>
      <c r="XBE114" t="s">
        <v>1565</v>
      </c>
      <c r="XBF114" t="s">
        <v>1565</v>
      </c>
      <c r="XBG114" t="s">
        <v>1565</v>
      </c>
      <c r="XBH114" t="s">
        <v>1565</v>
      </c>
      <c r="XBI114" t="s">
        <v>1565</v>
      </c>
      <c r="XBJ114" t="s">
        <v>1565</v>
      </c>
      <c r="XBK114" t="s">
        <v>1565</v>
      </c>
      <c r="XBL114" t="s">
        <v>1565</v>
      </c>
      <c r="XBM114" t="s">
        <v>1565</v>
      </c>
      <c r="XBN114" t="s">
        <v>1565</v>
      </c>
      <c r="XBO114" t="s">
        <v>1565</v>
      </c>
      <c r="XBP114" t="s">
        <v>1565</v>
      </c>
      <c r="XBQ114" t="s">
        <v>1565</v>
      </c>
      <c r="XBR114" t="s">
        <v>1565</v>
      </c>
      <c r="XBS114" t="s">
        <v>1565</v>
      </c>
      <c r="XBT114" t="s">
        <v>1565</v>
      </c>
      <c r="XBU114" t="s">
        <v>1565</v>
      </c>
      <c r="XBV114" t="s">
        <v>1565</v>
      </c>
      <c r="XBW114" t="s">
        <v>1565</v>
      </c>
      <c r="XBX114" t="s">
        <v>1565</v>
      </c>
      <c r="XBY114" t="s">
        <v>1565</v>
      </c>
      <c r="XBZ114" t="s">
        <v>1565</v>
      </c>
      <c r="XCA114" t="s">
        <v>1565</v>
      </c>
      <c r="XCB114" t="s">
        <v>1565</v>
      </c>
      <c r="XCC114" t="s">
        <v>1565</v>
      </c>
      <c r="XCD114" t="s">
        <v>1565</v>
      </c>
      <c r="XCE114" t="s">
        <v>1565</v>
      </c>
      <c r="XCF114" t="s">
        <v>1565</v>
      </c>
      <c r="XCG114" t="s">
        <v>1565</v>
      </c>
      <c r="XCH114" t="s">
        <v>1565</v>
      </c>
      <c r="XCI114" t="s">
        <v>1565</v>
      </c>
      <c r="XCJ114" t="s">
        <v>1565</v>
      </c>
      <c r="XCK114" t="s">
        <v>1565</v>
      </c>
      <c r="XCL114" t="s">
        <v>1565</v>
      </c>
      <c r="XCM114" t="s">
        <v>1565</v>
      </c>
      <c r="XCN114" t="s">
        <v>1565</v>
      </c>
      <c r="XCO114" t="s">
        <v>1565</v>
      </c>
      <c r="XCP114" t="s">
        <v>1565</v>
      </c>
      <c r="XCQ114" t="s">
        <v>1565</v>
      </c>
      <c r="XCR114" t="s">
        <v>1565</v>
      </c>
      <c r="XCS114" t="s">
        <v>1565</v>
      </c>
      <c r="XCT114" t="s">
        <v>1565</v>
      </c>
      <c r="XCU114" t="s">
        <v>1565</v>
      </c>
      <c r="XCV114" t="s">
        <v>1565</v>
      </c>
      <c r="XCW114" t="s">
        <v>1565</v>
      </c>
      <c r="XCX114" t="s">
        <v>1565</v>
      </c>
      <c r="XCY114" t="s">
        <v>1565</v>
      </c>
      <c r="XCZ114" t="s">
        <v>1565</v>
      </c>
      <c r="XDA114" t="s">
        <v>1565</v>
      </c>
      <c r="XDB114" t="s">
        <v>1565</v>
      </c>
      <c r="XDC114" t="s">
        <v>1565</v>
      </c>
      <c r="XDD114" t="s">
        <v>1565</v>
      </c>
      <c r="XDE114" t="s">
        <v>1565</v>
      </c>
      <c r="XDF114" t="s">
        <v>1565</v>
      </c>
      <c r="XDG114" t="s">
        <v>1565</v>
      </c>
      <c r="XDH114" t="s">
        <v>1565</v>
      </c>
      <c r="XDI114" t="s">
        <v>1565</v>
      </c>
      <c r="XDJ114" t="s">
        <v>1565</v>
      </c>
      <c r="XDK114" t="s">
        <v>1565</v>
      </c>
      <c r="XDL114" t="s">
        <v>1565</v>
      </c>
      <c r="XDM114" t="s">
        <v>1565</v>
      </c>
      <c r="XDN114" t="s">
        <v>1565</v>
      </c>
      <c r="XDO114" t="s">
        <v>1565</v>
      </c>
      <c r="XDP114" t="s">
        <v>1565</v>
      </c>
      <c r="XDQ114" t="s">
        <v>1565</v>
      </c>
      <c r="XDR114" t="s">
        <v>1565</v>
      </c>
      <c r="XDS114" t="s">
        <v>1565</v>
      </c>
      <c r="XDT114" t="s">
        <v>1565</v>
      </c>
      <c r="XDU114" t="s">
        <v>1565</v>
      </c>
      <c r="XDV114" t="s">
        <v>1565</v>
      </c>
      <c r="XDW114" t="s">
        <v>1565</v>
      </c>
      <c r="XDX114" t="s">
        <v>1565</v>
      </c>
      <c r="XDY114" t="s">
        <v>1565</v>
      </c>
      <c r="XDZ114" t="s">
        <v>1565</v>
      </c>
      <c r="XEA114" t="s">
        <v>1565</v>
      </c>
      <c r="XEB114" t="s">
        <v>1565</v>
      </c>
      <c r="XEC114" t="s">
        <v>1565</v>
      </c>
      <c r="XED114" t="s">
        <v>1565</v>
      </c>
      <c r="XEE114" t="s">
        <v>1565</v>
      </c>
      <c r="XEF114" t="s">
        <v>1565</v>
      </c>
      <c r="XEG114" t="s">
        <v>1565</v>
      </c>
      <c r="XEH114" t="s">
        <v>1565</v>
      </c>
      <c r="XEI114" t="s">
        <v>1565</v>
      </c>
      <c r="XEJ114" t="s">
        <v>1565</v>
      </c>
      <c r="XEK114" t="s">
        <v>1565</v>
      </c>
      <c r="XEL114" t="s">
        <v>1565</v>
      </c>
      <c r="XEM114" t="s">
        <v>1565</v>
      </c>
      <c r="XEN114" t="s">
        <v>1565</v>
      </c>
      <c r="XEO114" t="s">
        <v>1565</v>
      </c>
      <c r="XEP114" t="s">
        <v>1565</v>
      </c>
      <c r="XEQ114" t="s">
        <v>1565</v>
      </c>
      <c r="XER114" t="s">
        <v>1565</v>
      </c>
      <c r="XES114" t="s">
        <v>1565</v>
      </c>
      <c r="XET114" t="s">
        <v>1565</v>
      </c>
      <c r="XEU114" t="s">
        <v>1565</v>
      </c>
      <c r="XEV114" t="s">
        <v>1565</v>
      </c>
      <c r="XEW114" t="s">
        <v>1565</v>
      </c>
      <c r="XEX114" t="s">
        <v>1565</v>
      </c>
      <c r="XEY114" t="s">
        <v>1565</v>
      </c>
      <c r="XEZ114" t="s">
        <v>1565</v>
      </c>
      <c r="XFA114" t="s">
        <v>1565</v>
      </c>
      <c r="XFB114" t="s">
        <v>1565</v>
      </c>
      <c r="XFC114" t="s">
        <v>1565</v>
      </c>
      <c r="XFD114" t="s">
        <v>1565</v>
      </c>
    </row>
    <row r="115" spans="1:16384" x14ac:dyDescent="0.25">
      <c r="A115" s="14" t="s">
        <v>685</v>
      </c>
    </row>
    <row r="116" spans="1:16384" x14ac:dyDescent="0.25">
      <c r="A116" s="17" t="s">
        <v>106</v>
      </c>
    </row>
    <row r="117" spans="1:16384" x14ac:dyDescent="0.25">
      <c r="A117" s="14" t="s">
        <v>686</v>
      </c>
    </row>
    <row r="118" spans="1:16384" x14ac:dyDescent="0.25">
      <c r="A118" s="17" t="s">
        <v>110</v>
      </c>
    </row>
    <row r="119" spans="1:16384" x14ac:dyDescent="0.25">
      <c r="A119" s="14" t="s">
        <v>687</v>
      </c>
    </row>
    <row r="120" spans="1:16384" x14ac:dyDescent="0.25">
      <c r="A120" s="14" t="s">
        <v>688</v>
      </c>
    </row>
    <row r="121" spans="1:16384" x14ac:dyDescent="0.25">
      <c r="A121" s="14" t="s">
        <v>2212</v>
      </c>
    </row>
    <row r="122" spans="1:16384" x14ac:dyDescent="0.25">
      <c r="A122" s="14" t="s">
        <v>689</v>
      </c>
    </row>
    <row r="123" spans="1:16384" x14ac:dyDescent="0.25">
      <c r="A123" s="14" t="s">
        <v>690</v>
      </c>
    </row>
    <row r="124" spans="1:16384" x14ac:dyDescent="0.25">
      <c r="A124" s="17" t="s">
        <v>118</v>
      </c>
    </row>
    <row r="125" spans="1:16384" x14ac:dyDescent="0.25">
      <c r="A125" s="14" t="s">
        <v>691</v>
      </c>
    </row>
    <row r="126" spans="1:16384" x14ac:dyDescent="0.25">
      <c r="A126" s="14" t="s">
        <v>692</v>
      </c>
    </row>
    <row r="127" spans="1:16384" x14ac:dyDescent="0.25">
      <c r="A127" s="14" t="s">
        <v>693</v>
      </c>
    </row>
    <row r="128" spans="1:16384" x14ac:dyDescent="0.25">
      <c r="A128" s="14" t="s">
        <v>694</v>
      </c>
    </row>
    <row r="129" spans="1:1" x14ac:dyDescent="0.25">
      <c r="A129" s="14" t="s">
        <v>695</v>
      </c>
    </row>
    <row r="130" spans="1:1" x14ac:dyDescent="0.25">
      <c r="A130" s="14" t="s">
        <v>696</v>
      </c>
    </row>
    <row r="131" spans="1:1" x14ac:dyDescent="0.25">
      <c r="A131" s="14" t="s">
        <v>697</v>
      </c>
    </row>
    <row r="132" spans="1:1" x14ac:dyDescent="0.25">
      <c r="A132" s="14" t="s">
        <v>698</v>
      </c>
    </row>
    <row r="133" spans="1:1" x14ac:dyDescent="0.25">
      <c r="A133" s="14" t="s">
        <v>699</v>
      </c>
    </row>
    <row r="134" spans="1:1" x14ac:dyDescent="0.25">
      <c r="A134" s="17" t="s">
        <v>124</v>
      </c>
    </row>
    <row r="135" spans="1:1" x14ac:dyDescent="0.25">
      <c r="A135" s="17" t="s">
        <v>128</v>
      </c>
    </row>
    <row r="136" spans="1:1" x14ac:dyDescent="0.25">
      <c r="A136" s="14" t="s">
        <v>700</v>
      </c>
    </row>
    <row r="137" spans="1:1" x14ac:dyDescent="0.25">
      <c r="A137" s="14" t="s">
        <v>701</v>
      </c>
    </row>
    <row r="138" spans="1:1" x14ac:dyDescent="0.25">
      <c r="A138" s="14" t="s">
        <v>702</v>
      </c>
    </row>
    <row r="139" spans="1:1" x14ac:dyDescent="0.25">
      <c r="A139" s="14" t="s">
        <v>703</v>
      </c>
    </row>
    <row r="140" spans="1:1" x14ac:dyDescent="0.25">
      <c r="A140" s="14" t="s">
        <v>704</v>
      </c>
    </row>
    <row r="141" spans="1:1" x14ac:dyDescent="0.25">
      <c r="A141" s="14" t="s">
        <v>705</v>
      </c>
    </row>
    <row r="142" spans="1:1" x14ac:dyDescent="0.25">
      <c r="A142" s="14" t="s">
        <v>706</v>
      </c>
    </row>
    <row r="143" spans="1:1" x14ac:dyDescent="0.25">
      <c r="A143" s="14" t="s">
        <v>707</v>
      </c>
    </row>
    <row r="144" spans="1:1" x14ac:dyDescent="0.25">
      <c r="A144" s="14" t="s">
        <v>708</v>
      </c>
    </row>
    <row r="145" spans="1:1" x14ac:dyDescent="0.25">
      <c r="A145" s="14" t="s">
        <v>709</v>
      </c>
    </row>
    <row r="146" spans="1:1" x14ac:dyDescent="0.25">
      <c r="A146" s="14" t="s">
        <v>2156</v>
      </c>
    </row>
    <row r="147" spans="1:1" x14ac:dyDescent="0.25">
      <c r="A147" s="14" t="s">
        <v>710</v>
      </c>
    </row>
    <row r="148" spans="1:1" x14ac:dyDescent="0.25">
      <c r="A148" s="14" t="s">
        <v>711</v>
      </c>
    </row>
    <row r="149" spans="1:1" x14ac:dyDescent="0.25">
      <c r="A149" s="14" t="s">
        <v>712</v>
      </c>
    </row>
    <row r="150" spans="1:1" x14ac:dyDescent="0.25">
      <c r="A150" s="14" t="s">
        <v>713</v>
      </c>
    </row>
    <row r="151" spans="1:1" x14ac:dyDescent="0.25">
      <c r="A151" s="17" t="s">
        <v>139</v>
      </c>
    </row>
    <row r="152" spans="1:1" x14ac:dyDescent="0.25">
      <c r="A152" s="17" t="s">
        <v>146</v>
      </c>
    </row>
    <row r="153" spans="1:1" x14ac:dyDescent="0.25">
      <c r="A153" s="14" t="s">
        <v>714</v>
      </c>
    </row>
    <row r="154" spans="1:1" x14ac:dyDescent="0.25">
      <c r="A154" s="17" t="s">
        <v>153</v>
      </c>
    </row>
    <row r="155" spans="1:1" x14ac:dyDescent="0.25">
      <c r="A155" s="14" t="s">
        <v>715</v>
      </c>
    </row>
    <row r="156" spans="1:1" x14ac:dyDescent="0.25">
      <c r="A156" s="17" t="s">
        <v>167</v>
      </c>
    </row>
    <row r="157" spans="1:1" x14ac:dyDescent="0.25">
      <c r="A157" s="14" t="s">
        <v>2213</v>
      </c>
    </row>
    <row r="158" spans="1:1" x14ac:dyDescent="0.25">
      <c r="A158" s="14" t="s">
        <v>716</v>
      </c>
    </row>
    <row r="159" spans="1:1" x14ac:dyDescent="0.25">
      <c r="A159" s="14" t="s">
        <v>717</v>
      </c>
    </row>
    <row r="160" spans="1:1" x14ac:dyDescent="0.25">
      <c r="A160" s="14" t="s">
        <v>2214</v>
      </c>
    </row>
    <row r="161" spans="1:1" x14ac:dyDescent="0.25">
      <c r="A161" s="17" t="s">
        <v>181</v>
      </c>
    </row>
    <row r="162" spans="1:1" x14ac:dyDescent="0.25">
      <c r="A162" s="14" t="s">
        <v>718</v>
      </c>
    </row>
    <row r="163" spans="1:1" x14ac:dyDescent="0.25">
      <c r="A163" s="14" t="s">
        <v>719</v>
      </c>
    </row>
    <row r="164" spans="1:1" x14ac:dyDescent="0.25">
      <c r="A164" s="14" t="s">
        <v>720</v>
      </c>
    </row>
    <row r="165" spans="1:1" x14ac:dyDescent="0.25">
      <c r="A165" s="14" t="s">
        <v>721</v>
      </c>
    </row>
    <row r="166" spans="1:1" x14ac:dyDescent="0.25">
      <c r="A166" s="14" t="s">
        <v>722</v>
      </c>
    </row>
    <row r="167" spans="1:1" x14ac:dyDescent="0.25">
      <c r="A167" s="14" t="s">
        <v>723</v>
      </c>
    </row>
    <row r="168" spans="1:1" x14ac:dyDescent="0.25">
      <c r="A168" s="14" t="s">
        <v>724</v>
      </c>
    </row>
    <row r="169" spans="1:1" x14ac:dyDescent="0.25">
      <c r="A169" s="14" t="s">
        <v>725</v>
      </c>
    </row>
    <row r="170" spans="1:1" x14ac:dyDescent="0.25">
      <c r="A170" s="17" t="s">
        <v>190</v>
      </c>
    </row>
    <row r="171" spans="1:1" x14ac:dyDescent="0.25">
      <c r="A171" s="14" t="s">
        <v>726</v>
      </c>
    </row>
    <row r="172" spans="1:1" x14ac:dyDescent="0.25">
      <c r="A172" s="14" t="s">
        <v>727</v>
      </c>
    </row>
    <row r="173" spans="1:1" x14ac:dyDescent="0.25">
      <c r="A173" s="14" t="s">
        <v>728</v>
      </c>
    </row>
    <row r="174" spans="1:1" x14ac:dyDescent="0.25">
      <c r="A174" s="14" t="s">
        <v>729</v>
      </c>
    </row>
    <row r="175" spans="1:1" x14ac:dyDescent="0.25">
      <c r="A175" s="17" t="s">
        <v>193</v>
      </c>
    </row>
    <row r="176" spans="1:1" x14ac:dyDescent="0.25">
      <c r="A176" s="14" t="s">
        <v>731</v>
      </c>
    </row>
    <row r="177" spans="1:1" x14ac:dyDescent="0.25">
      <c r="A177" s="14" t="s">
        <v>732</v>
      </c>
    </row>
    <row r="178" spans="1:1" x14ac:dyDescent="0.25">
      <c r="A178" s="14" t="s">
        <v>733</v>
      </c>
    </row>
    <row r="179" spans="1:1" x14ac:dyDescent="0.25">
      <c r="A179" s="14" t="s">
        <v>734</v>
      </c>
    </row>
    <row r="180" spans="1:1" x14ac:dyDescent="0.25">
      <c r="A180" s="17" t="s">
        <v>195</v>
      </c>
    </row>
    <row r="181" spans="1:1" x14ac:dyDescent="0.25">
      <c r="A181" s="14" t="s">
        <v>735</v>
      </c>
    </row>
    <row r="182" spans="1:1" x14ac:dyDescent="0.25">
      <c r="A182" s="14" t="s">
        <v>736</v>
      </c>
    </row>
    <row r="183" spans="1:1" x14ac:dyDescent="0.25">
      <c r="A183" s="14" t="s">
        <v>737</v>
      </c>
    </row>
    <row r="184" spans="1:1" x14ac:dyDescent="0.25">
      <c r="A184" s="14" t="s">
        <v>738</v>
      </c>
    </row>
    <row r="185" spans="1:1" x14ac:dyDescent="0.25">
      <c r="A185" s="14" t="s">
        <v>739</v>
      </c>
    </row>
    <row r="186" spans="1:1" x14ac:dyDescent="0.25">
      <c r="A186" s="14" t="s">
        <v>740</v>
      </c>
    </row>
    <row r="187" spans="1:1" x14ac:dyDescent="0.25">
      <c r="A187" s="14" t="s">
        <v>741</v>
      </c>
    </row>
    <row r="188" spans="1:1" x14ac:dyDescent="0.25">
      <c r="A188" s="14" t="s">
        <v>742</v>
      </c>
    </row>
    <row r="189" spans="1:1" x14ac:dyDescent="0.25">
      <c r="A189" s="14" t="s">
        <v>743</v>
      </c>
    </row>
    <row r="190" spans="1:1" x14ac:dyDescent="0.25">
      <c r="A190" s="14" t="s">
        <v>744</v>
      </c>
    </row>
    <row r="191" spans="1:1" x14ac:dyDescent="0.25">
      <c r="A191" s="14" t="s">
        <v>745</v>
      </c>
    </row>
    <row r="192" spans="1:1" x14ac:dyDescent="0.25">
      <c r="A192" s="14" t="s">
        <v>746</v>
      </c>
    </row>
    <row r="193" spans="1:1" x14ac:dyDescent="0.25">
      <c r="A193" s="14" t="s">
        <v>747</v>
      </c>
    </row>
    <row r="194" spans="1:1" x14ac:dyDescent="0.25">
      <c r="A194" s="14" t="s">
        <v>748</v>
      </c>
    </row>
    <row r="195" spans="1:1" x14ac:dyDescent="0.25">
      <c r="A195" s="14" t="s">
        <v>749</v>
      </c>
    </row>
    <row r="196" spans="1:1" x14ac:dyDescent="0.25">
      <c r="A196" s="14" t="s">
        <v>750</v>
      </c>
    </row>
    <row r="197" spans="1:1" x14ac:dyDescent="0.25">
      <c r="A197" s="14" t="s">
        <v>751</v>
      </c>
    </row>
    <row r="198" spans="1:1" x14ac:dyDescent="0.25">
      <c r="A198" s="14" t="s">
        <v>752</v>
      </c>
    </row>
    <row r="199" spans="1:1" x14ac:dyDescent="0.25">
      <c r="A199" s="14" t="s">
        <v>753</v>
      </c>
    </row>
    <row r="200" spans="1:1" x14ac:dyDescent="0.25">
      <c r="A200" s="14" t="s">
        <v>754</v>
      </c>
    </row>
    <row r="201" spans="1:1" x14ac:dyDescent="0.25">
      <c r="A201" s="14" t="s">
        <v>755</v>
      </c>
    </row>
    <row r="202" spans="1:1" x14ac:dyDescent="0.25">
      <c r="A202" s="17" t="s">
        <v>205</v>
      </c>
    </row>
    <row r="203" spans="1:1" x14ac:dyDescent="0.25">
      <c r="A203" s="17" t="s">
        <v>211</v>
      </c>
    </row>
    <row r="204" spans="1:1" x14ac:dyDescent="0.25">
      <c r="A204" s="14" t="s">
        <v>756</v>
      </c>
    </row>
    <row r="205" spans="1:1" x14ac:dyDescent="0.25">
      <c r="A205" s="14" t="s">
        <v>757</v>
      </c>
    </row>
    <row r="206" spans="1:1" x14ac:dyDescent="0.25">
      <c r="A206" s="14" t="s">
        <v>758</v>
      </c>
    </row>
    <row r="207" spans="1:1" x14ac:dyDescent="0.25">
      <c r="A207" s="14" t="s">
        <v>759</v>
      </c>
    </row>
    <row r="208" spans="1:1" x14ac:dyDescent="0.25">
      <c r="A208" s="14" t="s">
        <v>760</v>
      </c>
    </row>
    <row r="209" spans="1:1" x14ac:dyDescent="0.25">
      <c r="A209" s="14" t="s">
        <v>761</v>
      </c>
    </row>
    <row r="210" spans="1:1" x14ac:dyDescent="0.25">
      <c r="A210" s="14" t="s">
        <v>762</v>
      </c>
    </row>
    <row r="211" spans="1:1" x14ac:dyDescent="0.25">
      <c r="A211" s="14" t="s">
        <v>763</v>
      </c>
    </row>
    <row r="212" spans="1:1" x14ac:dyDescent="0.25">
      <c r="A212" s="14" t="s">
        <v>764</v>
      </c>
    </row>
    <row r="213" spans="1:1" x14ac:dyDescent="0.25">
      <c r="A213" s="14" t="s">
        <v>2215</v>
      </c>
    </row>
    <row r="214" spans="1:1" x14ac:dyDescent="0.25">
      <c r="A214" s="14" t="s">
        <v>765</v>
      </c>
    </row>
    <row r="215" spans="1:1" x14ac:dyDescent="0.25">
      <c r="A215" s="14" t="s">
        <v>766</v>
      </c>
    </row>
    <row r="216" spans="1:1" x14ac:dyDescent="0.25">
      <c r="A216" s="14" t="s">
        <v>767</v>
      </c>
    </row>
    <row r="217" spans="1:1" x14ac:dyDescent="0.25">
      <c r="A217" s="14" t="s">
        <v>768</v>
      </c>
    </row>
    <row r="218" spans="1:1" x14ac:dyDescent="0.25">
      <c r="A218" s="14" t="s">
        <v>769</v>
      </c>
    </row>
    <row r="219" spans="1:1" x14ac:dyDescent="0.25">
      <c r="A219" s="14" t="s">
        <v>770</v>
      </c>
    </row>
    <row r="220" spans="1:1" x14ac:dyDescent="0.25">
      <c r="A220" s="14" t="s">
        <v>771</v>
      </c>
    </row>
    <row r="221" spans="1:1" x14ac:dyDescent="0.25">
      <c r="A221" s="14" t="s">
        <v>772</v>
      </c>
    </row>
    <row r="222" spans="1:1" x14ac:dyDescent="0.25">
      <c r="A222" s="14" t="s">
        <v>774</v>
      </c>
    </row>
    <row r="223" spans="1:1" x14ac:dyDescent="0.25">
      <c r="A223" s="14" t="s">
        <v>775</v>
      </c>
    </row>
    <row r="224" spans="1:1" x14ac:dyDescent="0.25">
      <c r="A224" s="14" t="s">
        <v>776</v>
      </c>
    </row>
    <row r="225" spans="1:1" x14ac:dyDescent="0.25">
      <c r="A225" s="14" t="s">
        <v>778</v>
      </c>
    </row>
    <row r="226" spans="1:1" x14ac:dyDescent="0.25">
      <c r="A226" s="14" t="s">
        <v>2216</v>
      </c>
    </row>
    <row r="227" spans="1:1" x14ac:dyDescent="0.25">
      <c r="A227" s="14" t="s">
        <v>2217</v>
      </c>
    </row>
    <row r="228" spans="1:1" x14ac:dyDescent="0.25">
      <c r="A228" s="14" t="s">
        <v>2218</v>
      </c>
    </row>
    <row r="229" spans="1:1" x14ac:dyDescent="0.25">
      <c r="A229" s="14" t="s">
        <v>2219</v>
      </c>
    </row>
    <row r="230" spans="1:1" x14ac:dyDescent="0.25">
      <c r="A230" s="14" t="s">
        <v>2220</v>
      </c>
    </row>
    <row r="231" spans="1:1" x14ac:dyDescent="0.25">
      <c r="A231" s="14" t="s">
        <v>2221</v>
      </c>
    </row>
    <row r="232" spans="1:1" x14ac:dyDescent="0.25">
      <c r="A232" s="14" t="s">
        <v>2222</v>
      </c>
    </row>
    <row r="233" spans="1:1" x14ac:dyDescent="0.25">
      <c r="A233" s="14" t="s">
        <v>2223</v>
      </c>
    </row>
    <row r="234" spans="1:1" x14ac:dyDescent="0.25">
      <c r="A234" s="14" t="s">
        <v>2224</v>
      </c>
    </row>
    <row r="235" spans="1:1" x14ac:dyDescent="0.25">
      <c r="A235" s="14" t="s">
        <v>2225</v>
      </c>
    </row>
    <row r="236" spans="1:1" x14ac:dyDescent="0.25">
      <c r="A236" s="17" t="s">
        <v>227</v>
      </c>
    </row>
    <row r="237" spans="1:1" x14ac:dyDescent="0.25">
      <c r="A237" s="14" t="s">
        <v>2226</v>
      </c>
    </row>
    <row r="238" spans="1:1" x14ac:dyDescent="0.25">
      <c r="A238" s="14" t="s">
        <v>779</v>
      </c>
    </row>
    <row r="239" spans="1:1" x14ac:dyDescent="0.25">
      <c r="A239" s="14" t="s">
        <v>780</v>
      </c>
    </row>
    <row r="240" spans="1:1" x14ac:dyDescent="0.25">
      <c r="A240" s="14" t="s">
        <v>781</v>
      </c>
    </row>
    <row r="241" spans="1:1" x14ac:dyDescent="0.25">
      <c r="A241" s="14" t="s">
        <v>782</v>
      </c>
    </row>
    <row r="242" spans="1:1" x14ac:dyDescent="0.25">
      <c r="A242" s="14" t="s">
        <v>783</v>
      </c>
    </row>
    <row r="243" spans="1:1" x14ac:dyDescent="0.25">
      <c r="A243" s="14" t="s">
        <v>784</v>
      </c>
    </row>
    <row r="244" spans="1:1" x14ac:dyDescent="0.25">
      <c r="A244" s="14" t="s">
        <v>785</v>
      </c>
    </row>
    <row r="245" spans="1:1" x14ac:dyDescent="0.25">
      <c r="A245" s="14" t="s">
        <v>786</v>
      </c>
    </row>
    <row r="246" spans="1:1" x14ac:dyDescent="0.25">
      <c r="A246" s="14" t="s">
        <v>787</v>
      </c>
    </row>
    <row r="247" spans="1:1" x14ac:dyDescent="0.25">
      <c r="A247" s="14" t="s">
        <v>788</v>
      </c>
    </row>
    <row r="248" spans="1:1" x14ac:dyDescent="0.25">
      <c r="A248" s="14" t="s">
        <v>789</v>
      </c>
    </row>
    <row r="249" spans="1:1" x14ac:dyDescent="0.25">
      <c r="A249" s="14" t="s">
        <v>790</v>
      </c>
    </row>
    <row r="250" spans="1:1" x14ac:dyDescent="0.25">
      <c r="A250" s="14" t="s">
        <v>791</v>
      </c>
    </row>
    <row r="251" spans="1:1" x14ac:dyDescent="0.25">
      <c r="A251" s="14" t="s">
        <v>792</v>
      </c>
    </row>
    <row r="252" spans="1:1" x14ac:dyDescent="0.25">
      <c r="A252" s="14" t="s">
        <v>793</v>
      </c>
    </row>
    <row r="253" spans="1:1" x14ac:dyDescent="0.25">
      <c r="A253" s="14" t="s">
        <v>794</v>
      </c>
    </row>
    <row r="254" spans="1:1" x14ac:dyDescent="0.25">
      <c r="A254" s="14" t="s">
        <v>795</v>
      </c>
    </row>
    <row r="255" spans="1:1" x14ac:dyDescent="0.25">
      <c r="A255" s="14" t="s">
        <v>796</v>
      </c>
    </row>
    <row r="256" spans="1:1" x14ac:dyDescent="0.25">
      <c r="A256" s="14" t="s">
        <v>797</v>
      </c>
    </row>
    <row r="257" spans="1:1" x14ac:dyDescent="0.25">
      <c r="A257" s="14" t="s">
        <v>798</v>
      </c>
    </row>
    <row r="258" spans="1:1" x14ac:dyDescent="0.25">
      <c r="A258" s="14" t="s">
        <v>2165</v>
      </c>
    </row>
    <row r="259" spans="1:1" x14ac:dyDescent="0.25">
      <c r="A259" s="14" t="s">
        <v>2227</v>
      </c>
    </row>
    <row r="260" spans="1:1" x14ac:dyDescent="0.25">
      <c r="A260" s="14" t="s">
        <v>2228</v>
      </c>
    </row>
    <row r="261" spans="1:1" x14ac:dyDescent="0.25">
      <c r="A261" s="14" t="s">
        <v>799</v>
      </c>
    </row>
    <row r="262" spans="1:1" x14ac:dyDescent="0.25">
      <c r="A262" s="14" t="s">
        <v>800</v>
      </c>
    </row>
    <row r="263" spans="1:1" x14ac:dyDescent="0.25">
      <c r="A263" s="14" t="s">
        <v>801</v>
      </c>
    </row>
    <row r="264" spans="1:1" x14ac:dyDescent="0.25">
      <c r="A264" s="14" t="s">
        <v>802</v>
      </c>
    </row>
    <row r="265" spans="1:1" x14ac:dyDescent="0.25">
      <c r="A265" s="14" t="s">
        <v>803</v>
      </c>
    </row>
    <row r="266" spans="1:1" x14ac:dyDescent="0.25">
      <c r="A266" s="14" t="s">
        <v>804</v>
      </c>
    </row>
    <row r="267" spans="1:1" x14ac:dyDescent="0.25">
      <c r="A267" s="14" t="s">
        <v>805</v>
      </c>
    </row>
    <row r="268" spans="1:1" x14ac:dyDescent="0.25">
      <c r="A268" s="14" t="s">
        <v>806</v>
      </c>
    </row>
    <row r="269" spans="1:1" x14ac:dyDescent="0.25">
      <c r="A269" s="14" t="s">
        <v>807</v>
      </c>
    </row>
    <row r="270" spans="1:1" x14ac:dyDescent="0.25">
      <c r="A270" s="14" t="s">
        <v>808</v>
      </c>
    </row>
    <row r="271" spans="1:1" x14ac:dyDescent="0.25">
      <c r="A271" s="14" t="s">
        <v>809</v>
      </c>
    </row>
    <row r="272" spans="1:1" x14ac:dyDescent="0.25">
      <c r="A272" s="14" t="s">
        <v>810</v>
      </c>
    </row>
    <row r="273" spans="1:1" x14ac:dyDescent="0.25">
      <c r="A273" s="14" t="s">
        <v>811</v>
      </c>
    </row>
    <row r="274" spans="1:1" x14ac:dyDescent="0.25">
      <c r="A274" s="14" t="s">
        <v>812</v>
      </c>
    </row>
    <row r="275" spans="1:1" x14ac:dyDescent="0.25">
      <c r="A275" s="14" t="s">
        <v>813</v>
      </c>
    </row>
    <row r="276" spans="1:1" x14ac:dyDescent="0.25">
      <c r="A276" s="14" t="s">
        <v>814</v>
      </c>
    </row>
    <row r="277" spans="1:1" x14ac:dyDescent="0.25">
      <c r="A277" s="14" t="s">
        <v>2158</v>
      </c>
    </row>
    <row r="278" spans="1:1" x14ac:dyDescent="0.25">
      <c r="A278" s="14" t="s">
        <v>815</v>
      </c>
    </row>
    <row r="279" spans="1:1" x14ac:dyDescent="0.25">
      <c r="A279" s="14" t="s">
        <v>816</v>
      </c>
    </row>
    <row r="280" spans="1:1" x14ac:dyDescent="0.25">
      <c r="A280" s="14" t="s">
        <v>817</v>
      </c>
    </row>
    <row r="281" spans="1:1" x14ac:dyDescent="0.25">
      <c r="A281" s="14" t="s">
        <v>819</v>
      </c>
    </row>
    <row r="282" spans="1:1" x14ac:dyDescent="0.25">
      <c r="A282" s="17" t="s">
        <v>247</v>
      </c>
    </row>
    <row r="283" spans="1:1" x14ac:dyDescent="0.25">
      <c r="A283" s="14" t="s">
        <v>820</v>
      </c>
    </row>
    <row r="284" spans="1:1" x14ac:dyDescent="0.25">
      <c r="A284" s="14" t="s">
        <v>821</v>
      </c>
    </row>
    <row r="285" spans="1:1" x14ac:dyDescent="0.25">
      <c r="A285" s="14" t="s">
        <v>822</v>
      </c>
    </row>
    <row r="286" spans="1:1" x14ac:dyDescent="0.25">
      <c r="A286" s="14" t="s">
        <v>823</v>
      </c>
    </row>
    <row r="287" spans="1:1" x14ac:dyDescent="0.25">
      <c r="A287" s="14" t="s">
        <v>824</v>
      </c>
    </row>
    <row r="288" spans="1:1" x14ac:dyDescent="0.25">
      <c r="A288" s="14" t="s">
        <v>825</v>
      </c>
    </row>
    <row r="289" spans="1:1" x14ac:dyDescent="0.25">
      <c r="A289" s="14" t="s">
        <v>826</v>
      </c>
    </row>
    <row r="290" spans="1:1" x14ac:dyDescent="0.25">
      <c r="A290" s="14" t="s">
        <v>828</v>
      </c>
    </row>
    <row r="291" spans="1:1" x14ac:dyDescent="0.25">
      <c r="A291" s="14" t="s">
        <v>829</v>
      </c>
    </row>
    <row r="292" spans="1:1" x14ac:dyDescent="0.25">
      <c r="A292" s="14" t="s">
        <v>830</v>
      </c>
    </row>
    <row r="293" spans="1:1" x14ac:dyDescent="0.25">
      <c r="A293" s="14" t="s">
        <v>2229</v>
      </c>
    </row>
    <row r="294" spans="1:1" x14ac:dyDescent="0.25">
      <c r="A294" s="14" t="s">
        <v>2230</v>
      </c>
    </row>
    <row r="295" spans="1:1" x14ac:dyDescent="0.25">
      <c r="A295" s="14" t="s">
        <v>2231</v>
      </c>
    </row>
    <row r="296" spans="1:1" x14ac:dyDescent="0.25">
      <c r="A296" s="14" t="s">
        <v>831</v>
      </c>
    </row>
    <row r="297" spans="1:1" x14ac:dyDescent="0.25">
      <c r="A297" s="14" t="s">
        <v>832</v>
      </c>
    </row>
    <row r="298" spans="1:1" x14ac:dyDescent="0.25">
      <c r="A298" s="14" t="s">
        <v>833</v>
      </c>
    </row>
    <row r="299" spans="1:1" x14ac:dyDescent="0.25">
      <c r="A299" s="14" t="s">
        <v>834</v>
      </c>
    </row>
    <row r="300" spans="1:1" x14ac:dyDescent="0.25">
      <c r="A300" s="14" t="s">
        <v>2232</v>
      </c>
    </row>
    <row r="301" spans="1:1" x14ac:dyDescent="0.25">
      <c r="A301" s="14" t="s">
        <v>2233</v>
      </c>
    </row>
    <row r="302" spans="1:1" x14ac:dyDescent="0.25">
      <c r="A302" s="14" t="s">
        <v>2234</v>
      </c>
    </row>
    <row r="303" spans="1:1" x14ac:dyDescent="0.25">
      <c r="A303" s="14" t="s">
        <v>2236</v>
      </c>
    </row>
    <row r="304" spans="1:1" x14ac:dyDescent="0.25">
      <c r="A304" s="14" t="s">
        <v>835</v>
      </c>
    </row>
    <row r="305" spans="1:1" x14ac:dyDescent="0.25">
      <c r="A305" s="14" t="s">
        <v>836</v>
      </c>
    </row>
    <row r="306" spans="1:1" x14ac:dyDescent="0.25">
      <c r="A306" s="14" t="s">
        <v>837</v>
      </c>
    </row>
    <row r="307" spans="1:1" x14ac:dyDescent="0.25">
      <c r="A307" s="14" t="s">
        <v>838</v>
      </c>
    </row>
    <row r="308" spans="1:1" x14ac:dyDescent="0.25">
      <c r="A308" s="14" t="s">
        <v>839</v>
      </c>
    </row>
    <row r="309" spans="1:1" x14ac:dyDescent="0.25">
      <c r="A309" s="14" t="s">
        <v>2159</v>
      </c>
    </row>
    <row r="310" spans="1:1" x14ac:dyDescent="0.25">
      <c r="A310" s="14" t="s">
        <v>840</v>
      </c>
    </row>
    <row r="311" spans="1:1" x14ac:dyDescent="0.25">
      <c r="A311" s="14" t="s">
        <v>841</v>
      </c>
    </row>
    <row r="312" spans="1:1" x14ac:dyDescent="0.25">
      <c r="A312" s="14" t="s">
        <v>842</v>
      </c>
    </row>
    <row r="313" spans="1:1" x14ac:dyDescent="0.25">
      <c r="A313" s="14" t="s">
        <v>2237</v>
      </c>
    </row>
    <row r="314" spans="1:1" x14ac:dyDescent="0.25">
      <c r="A314" s="14" t="s">
        <v>2238</v>
      </c>
    </row>
    <row r="315" spans="1:1" x14ac:dyDescent="0.25">
      <c r="A315" s="14" t="s">
        <v>2239</v>
      </c>
    </row>
    <row r="316" spans="1:1" x14ac:dyDescent="0.25">
      <c r="A316" s="14" t="s">
        <v>2240</v>
      </c>
    </row>
    <row r="317" spans="1:1" x14ac:dyDescent="0.25">
      <c r="A317" s="14" t="s">
        <v>2241</v>
      </c>
    </row>
    <row r="318" spans="1:1" x14ac:dyDescent="0.25">
      <c r="A318" s="14" t="s">
        <v>2242</v>
      </c>
    </row>
    <row r="319" spans="1:1" x14ac:dyDescent="0.25">
      <c r="A319" s="14" t="s">
        <v>843</v>
      </c>
    </row>
    <row r="320" spans="1:1" x14ac:dyDescent="0.25">
      <c r="A320" s="14" t="s">
        <v>844</v>
      </c>
    </row>
    <row r="321" spans="1:1" x14ac:dyDescent="0.25">
      <c r="A321" s="14" t="s">
        <v>845</v>
      </c>
    </row>
    <row r="322" spans="1:1" x14ac:dyDescent="0.25">
      <c r="A322" s="17" t="s">
        <v>259</v>
      </c>
    </row>
    <row r="323" spans="1:1" x14ac:dyDescent="0.25">
      <c r="A323" s="14" t="s">
        <v>846</v>
      </c>
    </row>
    <row r="324" spans="1:1" x14ac:dyDescent="0.25">
      <c r="A324" s="17" t="s">
        <v>268</v>
      </c>
    </row>
    <row r="325" spans="1:1" x14ac:dyDescent="0.25">
      <c r="A325" s="14" t="s">
        <v>847</v>
      </c>
    </row>
    <row r="326" spans="1:1" x14ac:dyDescent="0.25">
      <c r="A326" s="14" t="s">
        <v>848</v>
      </c>
    </row>
    <row r="327" spans="1:1" x14ac:dyDescent="0.25">
      <c r="A327" s="14" t="s">
        <v>849</v>
      </c>
    </row>
    <row r="328" spans="1:1" x14ac:dyDescent="0.25">
      <c r="A328" s="14" t="s">
        <v>850</v>
      </c>
    </row>
    <row r="329" spans="1:1" x14ac:dyDescent="0.25">
      <c r="A329" s="14" t="s">
        <v>851</v>
      </c>
    </row>
    <row r="330" spans="1:1" x14ac:dyDescent="0.25">
      <c r="A330" s="14" t="s">
        <v>852</v>
      </c>
    </row>
    <row r="331" spans="1:1" x14ac:dyDescent="0.25">
      <c r="A331" s="14" t="s">
        <v>853</v>
      </c>
    </row>
    <row r="332" spans="1:1" x14ac:dyDescent="0.25">
      <c r="A332" s="14" t="s">
        <v>2243</v>
      </c>
    </row>
    <row r="333" spans="1:1" x14ac:dyDescent="0.25">
      <c r="A333" s="14" t="s">
        <v>854</v>
      </c>
    </row>
    <row r="334" spans="1:1" x14ac:dyDescent="0.25">
      <c r="A334" s="14" t="s">
        <v>855</v>
      </c>
    </row>
    <row r="335" spans="1:1" x14ac:dyDescent="0.25">
      <c r="A335" s="17" t="s">
        <v>277</v>
      </c>
    </row>
    <row r="336" spans="1:1" x14ac:dyDescent="0.25">
      <c r="A336" s="14" t="s">
        <v>856</v>
      </c>
    </row>
    <row r="337" spans="1:1" x14ac:dyDescent="0.25">
      <c r="A337" s="14" t="s">
        <v>2178</v>
      </c>
    </row>
    <row r="338" spans="1:1" x14ac:dyDescent="0.25">
      <c r="A338" s="14" t="s">
        <v>857</v>
      </c>
    </row>
    <row r="339" spans="1:1" x14ac:dyDescent="0.25">
      <c r="A339" s="14" t="s">
        <v>858</v>
      </c>
    </row>
    <row r="340" spans="1:1" x14ac:dyDescent="0.25">
      <c r="A340" s="14" t="s">
        <v>859</v>
      </c>
    </row>
    <row r="341" spans="1:1" x14ac:dyDescent="0.25">
      <c r="A341" s="14" t="s">
        <v>860</v>
      </c>
    </row>
    <row r="342" spans="1:1" x14ac:dyDescent="0.25">
      <c r="A342" s="14" t="s">
        <v>861</v>
      </c>
    </row>
    <row r="343" spans="1:1" x14ac:dyDescent="0.25">
      <c r="A343" s="14" t="s">
        <v>2244</v>
      </c>
    </row>
    <row r="344" spans="1:1" x14ac:dyDescent="0.25">
      <c r="A344" s="14" t="s">
        <v>862</v>
      </c>
    </row>
    <row r="345" spans="1:1" x14ac:dyDescent="0.25">
      <c r="A345" s="14" t="s">
        <v>863</v>
      </c>
    </row>
    <row r="346" spans="1:1" x14ac:dyDescent="0.25">
      <c r="A346" s="14" t="s">
        <v>2245</v>
      </c>
    </row>
    <row r="347" spans="1:1" x14ac:dyDescent="0.25">
      <c r="A347" s="14" t="s">
        <v>2246</v>
      </c>
    </row>
    <row r="348" spans="1:1" x14ac:dyDescent="0.25">
      <c r="A348" s="14" t="s">
        <v>864</v>
      </c>
    </row>
    <row r="349" spans="1:1" x14ac:dyDescent="0.25">
      <c r="A349" s="14" t="s">
        <v>865</v>
      </c>
    </row>
    <row r="350" spans="1:1" x14ac:dyDescent="0.25">
      <c r="A350" s="14" t="s">
        <v>866</v>
      </c>
    </row>
    <row r="351" spans="1:1" x14ac:dyDescent="0.25">
      <c r="A351" s="14" t="s">
        <v>867</v>
      </c>
    </row>
    <row r="352" spans="1:1" x14ac:dyDescent="0.25">
      <c r="A352" s="14" t="s">
        <v>2247</v>
      </c>
    </row>
    <row r="353" spans="1:1" x14ac:dyDescent="0.25">
      <c r="A353" s="17" t="s">
        <v>286</v>
      </c>
    </row>
    <row r="354" spans="1:1" x14ac:dyDescent="0.25">
      <c r="A354" s="14" t="s">
        <v>868</v>
      </c>
    </row>
    <row r="355" spans="1:1" x14ac:dyDescent="0.25">
      <c r="A355" s="14" t="s">
        <v>869</v>
      </c>
    </row>
    <row r="356" spans="1:1" x14ac:dyDescent="0.25">
      <c r="A356" s="14" t="s">
        <v>870</v>
      </c>
    </row>
    <row r="357" spans="1:1" x14ac:dyDescent="0.25">
      <c r="A357" s="14" t="s">
        <v>872</v>
      </c>
    </row>
    <row r="358" spans="1:1" x14ac:dyDescent="0.25">
      <c r="A358" s="14" t="s">
        <v>873</v>
      </c>
    </row>
    <row r="359" spans="1:1" x14ac:dyDescent="0.25">
      <c r="A359" s="14" t="s">
        <v>874</v>
      </c>
    </row>
    <row r="360" spans="1:1" x14ac:dyDescent="0.25">
      <c r="A360" s="17" t="s">
        <v>290</v>
      </c>
    </row>
    <row r="361" spans="1:1" x14ac:dyDescent="0.25">
      <c r="A361" s="14" t="s">
        <v>875</v>
      </c>
    </row>
    <row r="362" spans="1:1" x14ac:dyDescent="0.25">
      <c r="A362" s="14" t="s">
        <v>876</v>
      </c>
    </row>
    <row r="363" spans="1:1" x14ac:dyDescent="0.25">
      <c r="A363" s="14" t="s">
        <v>877</v>
      </c>
    </row>
    <row r="364" spans="1:1" x14ac:dyDescent="0.25">
      <c r="A364" s="14" t="s">
        <v>878</v>
      </c>
    </row>
    <row r="365" spans="1:1" x14ac:dyDescent="0.25">
      <c r="A365" s="17" t="s">
        <v>296</v>
      </c>
    </row>
    <row r="366" spans="1:1" x14ac:dyDescent="0.25">
      <c r="A366" s="14" t="s">
        <v>879</v>
      </c>
    </row>
    <row r="367" spans="1:1" x14ac:dyDescent="0.25">
      <c r="A367" s="14" t="s">
        <v>880</v>
      </c>
    </row>
    <row r="368" spans="1:1" x14ac:dyDescent="0.25">
      <c r="A368" s="14" t="s">
        <v>881</v>
      </c>
    </row>
    <row r="369" spans="1:1" x14ac:dyDescent="0.25">
      <c r="A369" s="14" t="s">
        <v>2248</v>
      </c>
    </row>
    <row r="370" spans="1:1" x14ac:dyDescent="0.25">
      <c r="A370" s="14" t="s">
        <v>2249</v>
      </c>
    </row>
    <row r="371" spans="1:1" x14ac:dyDescent="0.25">
      <c r="A371" s="17" t="s">
        <v>299</v>
      </c>
    </row>
    <row r="372" spans="1:1" x14ac:dyDescent="0.25">
      <c r="A372" s="14" t="s">
        <v>882</v>
      </c>
    </row>
    <row r="373" spans="1:1" x14ac:dyDescent="0.25">
      <c r="A373" s="14" t="s">
        <v>883</v>
      </c>
    </row>
    <row r="374" spans="1:1" x14ac:dyDescent="0.25">
      <c r="A374" s="14" t="s">
        <v>884</v>
      </c>
    </row>
    <row r="375" spans="1:1" x14ac:dyDescent="0.25">
      <c r="A375" s="14" t="s">
        <v>885</v>
      </c>
    </row>
    <row r="376" spans="1:1" x14ac:dyDescent="0.25">
      <c r="A376" s="14" t="s">
        <v>886</v>
      </c>
    </row>
    <row r="377" spans="1:1" x14ac:dyDescent="0.25">
      <c r="A377" s="14" t="s">
        <v>887</v>
      </c>
    </row>
    <row r="378" spans="1:1" x14ac:dyDescent="0.25">
      <c r="A378" s="14" t="s">
        <v>888</v>
      </c>
    </row>
    <row r="379" spans="1:1" x14ac:dyDescent="0.25">
      <c r="A379" s="14" t="s">
        <v>889</v>
      </c>
    </row>
    <row r="380" spans="1:1" x14ac:dyDescent="0.25">
      <c r="A380" s="14" t="s">
        <v>890</v>
      </c>
    </row>
    <row r="381" spans="1:1" x14ac:dyDescent="0.25">
      <c r="A381" s="14" t="s">
        <v>891</v>
      </c>
    </row>
    <row r="382" spans="1:1" x14ac:dyDescent="0.25">
      <c r="A382" s="14" t="s">
        <v>892</v>
      </c>
    </row>
    <row r="383" spans="1:1" x14ac:dyDescent="0.25">
      <c r="A383" s="14" t="s">
        <v>893</v>
      </c>
    </row>
    <row r="384" spans="1:1" x14ac:dyDescent="0.25">
      <c r="A384" s="14" t="s">
        <v>894</v>
      </c>
    </row>
    <row r="385" spans="1:1" x14ac:dyDescent="0.25">
      <c r="A385" s="14" t="s">
        <v>2250</v>
      </c>
    </row>
    <row r="386" spans="1:1" x14ac:dyDescent="0.25">
      <c r="A386" s="14" t="s">
        <v>895</v>
      </c>
    </row>
    <row r="387" spans="1:1" x14ac:dyDescent="0.25">
      <c r="A387" s="14" t="s">
        <v>896</v>
      </c>
    </row>
    <row r="388" spans="1:1" x14ac:dyDescent="0.25">
      <c r="A388" s="14" t="s">
        <v>897</v>
      </c>
    </row>
    <row r="389" spans="1:1" x14ac:dyDescent="0.25">
      <c r="A389" s="14" t="s">
        <v>898</v>
      </c>
    </row>
    <row r="390" spans="1:1" x14ac:dyDescent="0.25">
      <c r="A390" s="14" t="s">
        <v>899</v>
      </c>
    </row>
    <row r="391" spans="1:1" x14ac:dyDescent="0.25">
      <c r="A391" s="14" t="s">
        <v>900</v>
      </c>
    </row>
    <row r="392" spans="1:1" x14ac:dyDescent="0.25">
      <c r="A392" s="14" t="s">
        <v>901</v>
      </c>
    </row>
    <row r="393" spans="1:1" x14ac:dyDescent="0.25">
      <c r="A393" s="14" t="s">
        <v>902</v>
      </c>
    </row>
    <row r="394" spans="1:1" x14ac:dyDescent="0.25">
      <c r="A394" s="14" t="s">
        <v>903</v>
      </c>
    </row>
    <row r="395" spans="1:1" x14ac:dyDescent="0.25">
      <c r="A395" s="14" t="s">
        <v>904</v>
      </c>
    </row>
    <row r="396" spans="1:1" x14ac:dyDescent="0.25">
      <c r="A396" s="14" t="s">
        <v>905</v>
      </c>
    </row>
    <row r="397" spans="1:1" x14ac:dyDescent="0.25">
      <c r="A397" s="14" t="s">
        <v>906</v>
      </c>
    </row>
    <row r="398" spans="1:1" x14ac:dyDescent="0.25">
      <c r="A398" s="14" t="s">
        <v>907</v>
      </c>
    </row>
    <row r="399" spans="1:1" x14ac:dyDescent="0.25">
      <c r="A399" s="14" t="s">
        <v>908</v>
      </c>
    </row>
    <row r="400" spans="1:1" x14ac:dyDescent="0.25">
      <c r="A400" s="14" t="s">
        <v>909</v>
      </c>
    </row>
    <row r="401" spans="1:1" x14ac:dyDescent="0.25">
      <c r="A401" s="14" t="s">
        <v>910</v>
      </c>
    </row>
    <row r="402" spans="1:1" x14ac:dyDescent="0.25">
      <c r="A402" s="14" t="s">
        <v>911</v>
      </c>
    </row>
    <row r="403" spans="1:1" x14ac:dyDescent="0.25">
      <c r="A403" s="14" t="s">
        <v>912</v>
      </c>
    </row>
    <row r="404" spans="1:1" x14ac:dyDescent="0.25">
      <c r="A404" s="14" t="s">
        <v>913</v>
      </c>
    </row>
    <row r="405" spans="1:1" x14ac:dyDescent="0.25">
      <c r="A405" s="14" t="s">
        <v>914</v>
      </c>
    </row>
    <row r="406" spans="1:1" x14ac:dyDescent="0.25">
      <c r="A406" s="14" t="s">
        <v>915</v>
      </c>
    </row>
    <row r="407" spans="1:1" x14ac:dyDescent="0.25">
      <c r="A407" s="14" t="s">
        <v>1792</v>
      </c>
    </row>
    <row r="408" spans="1:1" x14ac:dyDescent="0.25">
      <c r="A408" s="14" t="s">
        <v>916</v>
      </c>
    </row>
    <row r="409" spans="1:1" x14ac:dyDescent="0.25">
      <c r="A409" s="14" t="s">
        <v>2170</v>
      </c>
    </row>
    <row r="410" spans="1:1" x14ac:dyDescent="0.25">
      <c r="A410" s="14" t="s">
        <v>917</v>
      </c>
    </row>
    <row r="411" spans="1:1" x14ac:dyDescent="0.25">
      <c r="A411" s="14" t="s">
        <v>918</v>
      </c>
    </row>
    <row r="412" spans="1:1" x14ac:dyDescent="0.25">
      <c r="A412" s="14" t="s">
        <v>919</v>
      </c>
    </row>
    <row r="413" spans="1:1" x14ac:dyDescent="0.25">
      <c r="A413" s="14" t="s">
        <v>2251</v>
      </c>
    </row>
    <row r="414" spans="1:1" x14ac:dyDescent="0.25">
      <c r="A414" s="14" t="s">
        <v>920</v>
      </c>
    </row>
    <row r="415" spans="1:1" x14ac:dyDescent="0.25">
      <c r="A415" s="14" t="s">
        <v>921</v>
      </c>
    </row>
    <row r="416" spans="1:1" x14ac:dyDescent="0.25">
      <c r="A416" s="14" t="s">
        <v>922</v>
      </c>
    </row>
    <row r="417" spans="1:1" x14ac:dyDescent="0.25">
      <c r="A417" s="14" t="s">
        <v>923</v>
      </c>
    </row>
    <row r="418" spans="1:1" x14ac:dyDescent="0.25">
      <c r="A418" s="14" t="s">
        <v>924</v>
      </c>
    </row>
    <row r="419" spans="1:1" x14ac:dyDescent="0.25">
      <c r="A419" s="14" t="s">
        <v>925</v>
      </c>
    </row>
    <row r="420" spans="1:1" x14ac:dyDescent="0.25">
      <c r="A420" s="14" t="s">
        <v>926</v>
      </c>
    </row>
    <row r="421" spans="1:1" x14ac:dyDescent="0.25">
      <c r="A421" s="14" t="s">
        <v>927</v>
      </c>
    </row>
    <row r="422" spans="1:1" x14ac:dyDescent="0.25">
      <c r="A422" s="14" t="s">
        <v>928</v>
      </c>
    </row>
    <row r="423" spans="1:1" x14ac:dyDescent="0.25">
      <c r="A423" s="14" t="s">
        <v>929</v>
      </c>
    </row>
    <row r="424" spans="1:1" x14ac:dyDescent="0.25">
      <c r="A424" s="14" t="s">
        <v>2252</v>
      </c>
    </row>
    <row r="425" spans="1:1" x14ac:dyDescent="0.25">
      <c r="A425" s="14" t="s">
        <v>930</v>
      </c>
    </row>
    <row r="426" spans="1:1" x14ac:dyDescent="0.25">
      <c r="A426" s="14" t="s">
        <v>931</v>
      </c>
    </row>
    <row r="427" spans="1:1" x14ac:dyDescent="0.25">
      <c r="A427" s="14" t="s">
        <v>932</v>
      </c>
    </row>
    <row r="428" spans="1:1" x14ac:dyDescent="0.25">
      <c r="A428" s="14" t="s">
        <v>933</v>
      </c>
    </row>
    <row r="429" spans="1:1" x14ac:dyDescent="0.25">
      <c r="A429" s="14" t="s">
        <v>934</v>
      </c>
    </row>
    <row r="430" spans="1:1" x14ac:dyDescent="0.25">
      <c r="A430" s="17" t="s">
        <v>307</v>
      </c>
    </row>
    <row r="431" spans="1:1" x14ac:dyDescent="0.25">
      <c r="A431" s="14" t="s">
        <v>935</v>
      </c>
    </row>
    <row r="432" spans="1:1" x14ac:dyDescent="0.25">
      <c r="A432" s="14" t="s">
        <v>936</v>
      </c>
    </row>
    <row r="433" spans="1:1" x14ac:dyDescent="0.25">
      <c r="A433" s="14" t="s">
        <v>937</v>
      </c>
    </row>
    <row r="434" spans="1:1" x14ac:dyDescent="0.25">
      <c r="A434" s="14" t="s">
        <v>2253</v>
      </c>
    </row>
    <row r="435" spans="1:1" x14ac:dyDescent="0.25">
      <c r="A435" s="14" t="s">
        <v>2254</v>
      </c>
    </row>
    <row r="436" spans="1:1" x14ac:dyDescent="0.25">
      <c r="A436" s="14" t="s">
        <v>2255</v>
      </c>
    </row>
    <row r="437" spans="1:1" x14ac:dyDescent="0.25">
      <c r="A437" s="17" t="s">
        <v>311</v>
      </c>
    </row>
    <row r="438" spans="1:1" x14ac:dyDescent="0.25">
      <c r="A438" s="14" t="s">
        <v>938</v>
      </c>
    </row>
    <row r="439" spans="1:1" x14ac:dyDescent="0.25">
      <c r="A439" s="14" t="s">
        <v>939</v>
      </c>
    </row>
    <row r="440" spans="1:1" x14ac:dyDescent="0.25">
      <c r="A440" s="14" t="s">
        <v>940</v>
      </c>
    </row>
    <row r="441" spans="1:1" x14ac:dyDescent="0.25">
      <c r="A441" s="17" t="s">
        <v>319</v>
      </c>
    </row>
    <row r="442" spans="1:1" x14ac:dyDescent="0.25">
      <c r="A442" s="14" t="s">
        <v>941</v>
      </c>
    </row>
    <row r="443" spans="1:1" x14ac:dyDescent="0.25">
      <c r="A443" s="14" t="s">
        <v>942</v>
      </c>
    </row>
    <row r="444" spans="1:1" x14ac:dyDescent="0.25">
      <c r="A444" s="14" t="s">
        <v>944</v>
      </c>
    </row>
    <row r="445" spans="1:1" x14ac:dyDescent="0.25">
      <c r="A445" s="14" t="s">
        <v>945</v>
      </c>
    </row>
    <row r="446" spans="1:1" x14ac:dyDescent="0.25">
      <c r="A446" s="14" t="s">
        <v>946</v>
      </c>
    </row>
    <row r="447" spans="1:1" x14ac:dyDescent="0.25">
      <c r="A447" s="14" t="s">
        <v>947</v>
      </c>
    </row>
    <row r="448" spans="1:1" x14ac:dyDescent="0.25">
      <c r="A448" s="14" t="s">
        <v>948</v>
      </c>
    </row>
    <row r="449" spans="1:1" x14ac:dyDescent="0.25">
      <c r="A449" s="14" t="s">
        <v>949</v>
      </c>
    </row>
    <row r="450" spans="1:1" x14ac:dyDescent="0.25">
      <c r="A450" s="14" t="s">
        <v>950</v>
      </c>
    </row>
    <row r="451" spans="1:1" x14ac:dyDescent="0.25">
      <c r="A451" s="14" t="s">
        <v>951</v>
      </c>
    </row>
    <row r="452" spans="1:1" x14ac:dyDescent="0.25">
      <c r="A452" s="14" t="s">
        <v>952</v>
      </c>
    </row>
    <row r="453" spans="1:1" x14ac:dyDescent="0.25">
      <c r="A453" s="14" t="s">
        <v>953</v>
      </c>
    </row>
    <row r="454" spans="1:1" x14ac:dyDescent="0.25">
      <c r="A454" s="14" t="s">
        <v>954</v>
      </c>
    </row>
    <row r="455" spans="1:1" x14ac:dyDescent="0.25">
      <c r="A455" s="14" t="s">
        <v>955</v>
      </c>
    </row>
    <row r="456" spans="1:1" x14ac:dyDescent="0.25">
      <c r="A456" s="14" t="s">
        <v>956</v>
      </c>
    </row>
    <row r="457" spans="1:1" x14ac:dyDescent="0.25">
      <c r="A457" s="14" t="s">
        <v>957</v>
      </c>
    </row>
    <row r="458" spans="1:1" x14ac:dyDescent="0.25">
      <c r="A458" s="14" t="s">
        <v>958</v>
      </c>
    </row>
    <row r="459" spans="1:1" x14ac:dyDescent="0.25">
      <c r="A459" s="14" t="s">
        <v>959</v>
      </c>
    </row>
    <row r="460" spans="1:1" x14ac:dyDescent="0.25">
      <c r="A460" s="14" t="s">
        <v>960</v>
      </c>
    </row>
    <row r="461" spans="1:1" x14ac:dyDescent="0.25">
      <c r="A461" s="14" t="s">
        <v>961</v>
      </c>
    </row>
    <row r="462" spans="1:1" x14ac:dyDescent="0.25">
      <c r="A462" s="14" t="s">
        <v>962</v>
      </c>
    </row>
    <row r="463" spans="1:1" x14ac:dyDescent="0.25">
      <c r="A463" s="14" t="s">
        <v>963</v>
      </c>
    </row>
    <row r="464" spans="1:1" x14ac:dyDescent="0.25">
      <c r="A464" s="14" t="s">
        <v>964</v>
      </c>
    </row>
    <row r="465" spans="1:1" x14ac:dyDescent="0.25">
      <c r="A465" s="14" t="s">
        <v>966</v>
      </c>
    </row>
    <row r="466" spans="1:1" x14ac:dyDescent="0.25">
      <c r="A466" s="14" t="s">
        <v>967</v>
      </c>
    </row>
    <row r="467" spans="1:1" x14ac:dyDescent="0.25">
      <c r="A467" s="14" t="s">
        <v>968</v>
      </c>
    </row>
    <row r="468" spans="1:1" x14ac:dyDescent="0.25">
      <c r="A468" s="14" t="s">
        <v>969</v>
      </c>
    </row>
    <row r="469" spans="1:1" x14ac:dyDescent="0.25">
      <c r="A469" s="14" t="s">
        <v>970</v>
      </c>
    </row>
    <row r="470" spans="1:1" x14ac:dyDescent="0.25">
      <c r="A470" s="14" t="s">
        <v>971</v>
      </c>
    </row>
    <row r="471" spans="1:1" x14ac:dyDescent="0.25">
      <c r="A471" s="14" t="s">
        <v>972</v>
      </c>
    </row>
    <row r="472" spans="1:1" x14ac:dyDescent="0.25">
      <c r="A472" s="14" t="s">
        <v>973</v>
      </c>
    </row>
    <row r="473" spans="1:1" x14ac:dyDescent="0.25">
      <c r="A473" s="14" t="s">
        <v>974</v>
      </c>
    </row>
    <row r="474" spans="1:1" x14ac:dyDescent="0.25">
      <c r="A474" s="14" t="s">
        <v>975</v>
      </c>
    </row>
    <row r="475" spans="1:1" x14ac:dyDescent="0.25">
      <c r="A475" s="17" t="s">
        <v>325</v>
      </c>
    </row>
    <row r="476" spans="1:1" x14ac:dyDescent="0.25">
      <c r="A476" s="17" t="s">
        <v>328</v>
      </c>
    </row>
    <row r="477" spans="1:1" x14ac:dyDescent="0.25">
      <c r="A477" s="17" t="s">
        <v>330</v>
      </c>
    </row>
    <row r="478" spans="1:1" x14ac:dyDescent="0.25">
      <c r="A478" s="14" t="s">
        <v>976</v>
      </c>
    </row>
    <row r="479" spans="1:1" x14ac:dyDescent="0.25">
      <c r="A479" s="14" t="s">
        <v>977</v>
      </c>
    </row>
    <row r="480" spans="1:1" x14ac:dyDescent="0.25">
      <c r="A480" s="14" t="s">
        <v>978</v>
      </c>
    </row>
    <row r="481" spans="1:1" x14ac:dyDescent="0.25">
      <c r="A481" s="14" t="s">
        <v>979</v>
      </c>
    </row>
    <row r="482" spans="1:1" x14ac:dyDescent="0.25">
      <c r="A482" s="14" t="s">
        <v>980</v>
      </c>
    </row>
    <row r="483" spans="1:1" x14ac:dyDescent="0.25">
      <c r="A483" s="17" t="s">
        <v>333</v>
      </c>
    </row>
    <row r="484" spans="1:1" x14ac:dyDescent="0.25">
      <c r="A484" s="14" t="s">
        <v>981</v>
      </c>
    </row>
    <row r="485" spans="1:1" x14ac:dyDescent="0.25">
      <c r="A485" s="14" t="s">
        <v>982</v>
      </c>
    </row>
    <row r="486" spans="1:1" x14ac:dyDescent="0.25">
      <c r="A486" s="14" t="s">
        <v>983</v>
      </c>
    </row>
    <row r="487" spans="1:1" x14ac:dyDescent="0.25">
      <c r="A487" s="14" t="s">
        <v>984</v>
      </c>
    </row>
    <row r="488" spans="1:1" x14ac:dyDescent="0.25">
      <c r="A488" s="14" t="s">
        <v>985</v>
      </c>
    </row>
    <row r="489" spans="1:1" x14ac:dyDescent="0.25">
      <c r="A489" s="14" t="s">
        <v>986</v>
      </c>
    </row>
    <row r="490" spans="1:1" x14ac:dyDescent="0.25">
      <c r="A490" s="14" t="s">
        <v>987</v>
      </c>
    </row>
    <row r="491" spans="1:1" x14ac:dyDescent="0.25">
      <c r="A491" s="17" t="s">
        <v>336</v>
      </c>
    </row>
    <row r="492" spans="1:1" x14ac:dyDescent="0.25">
      <c r="A492" s="14" t="s">
        <v>988</v>
      </c>
    </row>
    <row r="493" spans="1:1" x14ac:dyDescent="0.25">
      <c r="A493" s="14" t="s">
        <v>989</v>
      </c>
    </row>
    <row r="494" spans="1:1" x14ac:dyDescent="0.25">
      <c r="A494" s="14" t="s">
        <v>990</v>
      </c>
    </row>
    <row r="495" spans="1:1" x14ac:dyDescent="0.25">
      <c r="A495" s="14" t="s">
        <v>991</v>
      </c>
    </row>
    <row r="496" spans="1:1" x14ac:dyDescent="0.25">
      <c r="A496" s="14" t="s">
        <v>992</v>
      </c>
    </row>
    <row r="497" spans="1:1" x14ac:dyDescent="0.25">
      <c r="A497" s="14" t="s">
        <v>993</v>
      </c>
    </row>
    <row r="498" spans="1:1" x14ac:dyDescent="0.25">
      <c r="A498" s="17" t="s">
        <v>340</v>
      </c>
    </row>
    <row r="499" spans="1:1" x14ac:dyDescent="0.25">
      <c r="A499" s="14" t="s">
        <v>994</v>
      </c>
    </row>
    <row r="500" spans="1:1" x14ac:dyDescent="0.25">
      <c r="A500" s="17" t="s">
        <v>344</v>
      </c>
    </row>
    <row r="501" spans="1:1" x14ac:dyDescent="0.25">
      <c r="A501" s="17" t="s">
        <v>347</v>
      </c>
    </row>
    <row r="502" spans="1:1" x14ac:dyDescent="0.25">
      <c r="A502" s="17" t="s">
        <v>358</v>
      </c>
    </row>
    <row r="503" spans="1:1" x14ac:dyDescent="0.25">
      <c r="A503" s="14" t="s">
        <v>995</v>
      </c>
    </row>
    <row r="504" spans="1:1" x14ac:dyDescent="0.25">
      <c r="A504" s="14" t="s">
        <v>996</v>
      </c>
    </row>
    <row r="505" spans="1:1" x14ac:dyDescent="0.25">
      <c r="A505" s="14" t="s">
        <v>997</v>
      </c>
    </row>
    <row r="506" spans="1:1" x14ac:dyDescent="0.25">
      <c r="A506" s="14" t="s">
        <v>998</v>
      </c>
    </row>
    <row r="507" spans="1:1" x14ac:dyDescent="0.25">
      <c r="A507" s="14" t="s">
        <v>999</v>
      </c>
    </row>
    <row r="508" spans="1:1" x14ac:dyDescent="0.25">
      <c r="A508" s="14" t="s">
        <v>1000</v>
      </c>
    </row>
    <row r="509" spans="1:1" x14ac:dyDescent="0.25">
      <c r="A509" s="14" t="s">
        <v>1001</v>
      </c>
    </row>
    <row r="510" spans="1:1" x14ac:dyDescent="0.25">
      <c r="A510" s="17" t="s">
        <v>364</v>
      </c>
    </row>
    <row r="511" spans="1:1" x14ac:dyDescent="0.25">
      <c r="A511" s="14" t="s">
        <v>1002</v>
      </c>
    </row>
    <row r="512" spans="1:1" x14ac:dyDescent="0.25">
      <c r="A512" s="14" t="s">
        <v>1003</v>
      </c>
    </row>
    <row r="513" spans="1:1" x14ac:dyDescent="0.25">
      <c r="A513" s="14" t="s">
        <v>1004</v>
      </c>
    </row>
    <row r="514" spans="1:1" x14ac:dyDescent="0.25">
      <c r="A514" s="14" t="s">
        <v>1005</v>
      </c>
    </row>
    <row r="515" spans="1:1" x14ac:dyDescent="0.25">
      <c r="A515" s="14" t="s">
        <v>1006</v>
      </c>
    </row>
    <row r="516" spans="1:1" x14ac:dyDescent="0.25">
      <c r="A516" s="14" t="s">
        <v>1007</v>
      </c>
    </row>
    <row r="517" spans="1:1" x14ac:dyDescent="0.25">
      <c r="A517" s="14" t="s">
        <v>1008</v>
      </c>
    </row>
    <row r="518" spans="1:1" x14ac:dyDescent="0.25">
      <c r="A518" s="14" t="s">
        <v>1009</v>
      </c>
    </row>
    <row r="519" spans="1:1" x14ac:dyDescent="0.25">
      <c r="A519" s="14" t="s">
        <v>1010</v>
      </c>
    </row>
    <row r="520" spans="1:1" x14ac:dyDescent="0.25">
      <c r="A520" s="14" t="s">
        <v>1012</v>
      </c>
    </row>
    <row r="521" spans="1:1" x14ac:dyDescent="0.25">
      <c r="A521" s="14" t="s">
        <v>1013</v>
      </c>
    </row>
    <row r="522" spans="1:1" x14ac:dyDescent="0.25">
      <c r="A522" s="14" t="s">
        <v>1014</v>
      </c>
    </row>
    <row r="523" spans="1:1" x14ac:dyDescent="0.25">
      <c r="A523" s="14" t="s">
        <v>1015</v>
      </c>
    </row>
    <row r="524" spans="1:1" x14ac:dyDescent="0.25">
      <c r="A524" s="14" t="s">
        <v>1016</v>
      </c>
    </row>
    <row r="525" spans="1:1" x14ac:dyDescent="0.25">
      <c r="A525" s="14" t="s">
        <v>1017</v>
      </c>
    </row>
    <row r="526" spans="1:1" x14ac:dyDescent="0.25">
      <c r="A526" s="14" t="s">
        <v>1018</v>
      </c>
    </row>
    <row r="527" spans="1:1" x14ac:dyDescent="0.25">
      <c r="A527" s="14" t="s">
        <v>1019</v>
      </c>
    </row>
    <row r="528" spans="1:1" x14ac:dyDescent="0.25">
      <c r="A528" s="14" t="s">
        <v>1020</v>
      </c>
    </row>
    <row r="529" spans="1:1" x14ac:dyDescent="0.25">
      <c r="A529" s="14" t="s">
        <v>1021</v>
      </c>
    </row>
    <row r="530" spans="1:1" x14ac:dyDescent="0.25">
      <c r="A530" s="17" t="s">
        <v>370</v>
      </c>
    </row>
    <row r="531" spans="1:1" x14ac:dyDescent="0.25">
      <c r="A531" s="14" t="s">
        <v>1022</v>
      </c>
    </row>
    <row r="532" spans="1:1" x14ac:dyDescent="0.25">
      <c r="A532" s="14" t="s">
        <v>1023</v>
      </c>
    </row>
    <row r="533" spans="1:1" x14ac:dyDescent="0.25">
      <c r="A533" s="14" t="s">
        <v>1024</v>
      </c>
    </row>
    <row r="534" spans="1:1" x14ac:dyDescent="0.25">
      <c r="A534" s="14" t="s">
        <v>1025</v>
      </c>
    </row>
    <row r="535" spans="1:1" x14ac:dyDescent="0.25">
      <c r="A535" s="14" t="s">
        <v>1026</v>
      </c>
    </row>
    <row r="536" spans="1:1" x14ac:dyDescent="0.25">
      <c r="A536" s="14" t="s">
        <v>1027</v>
      </c>
    </row>
    <row r="537" spans="1:1" x14ac:dyDescent="0.25">
      <c r="A537" s="14" t="s">
        <v>1028</v>
      </c>
    </row>
    <row r="538" spans="1:1" x14ac:dyDescent="0.25">
      <c r="A538" s="14" t="s">
        <v>1029</v>
      </c>
    </row>
    <row r="539" spans="1:1" x14ac:dyDescent="0.25">
      <c r="A539" s="17" t="s">
        <v>374</v>
      </c>
    </row>
    <row r="540" spans="1:1" x14ac:dyDescent="0.25">
      <c r="A540" s="14" t="s">
        <v>1030</v>
      </c>
    </row>
    <row r="541" spans="1:1" x14ac:dyDescent="0.25">
      <c r="A541" s="14" t="s">
        <v>1031</v>
      </c>
    </row>
    <row r="542" spans="1:1" x14ac:dyDescent="0.25">
      <c r="A542" s="14" t="s">
        <v>1032</v>
      </c>
    </row>
    <row r="543" spans="1:1" x14ac:dyDescent="0.25">
      <c r="A543" s="14" t="s">
        <v>1033</v>
      </c>
    </row>
    <row r="544" spans="1:1" x14ac:dyDescent="0.25">
      <c r="A544" s="14" t="s">
        <v>1034</v>
      </c>
    </row>
    <row r="545" spans="1:1" x14ac:dyDescent="0.25">
      <c r="A545" s="17" t="s">
        <v>384</v>
      </c>
    </row>
    <row r="546" spans="1:1" x14ac:dyDescent="0.25">
      <c r="A546" s="14" t="s">
        <v>1035</v>
      </c>
    </row>
    <row r="547" spans="1:1" x14ac:dyDescent="0.25">
      <c r="A547" s="14" t="s">
        <v>1036</v>
      </c>
    </row>
    <row r="548" spans="1:1" x14ac:dyDescent="0.25">
      <c r="A548" s="14" t="s">
        <v>1037</v>
      </c>
    </row>
    <row r="549" spans="1:1" x14ac:dyDescent="0.25">
      <c r="A549" s="14" t="s">
        <v>1038</v>
      </c>
    </row>
    <row r="550" spans="1:1" x14ac:dyDescent="0.25">
      <c r="A550" s="14" t="s">
        <v>1039</v>
      </c>
    </row>
    <row r="551" spans="1:1" x14ac:dyDescent="0.25">
      <c r="A551" s="14" t="s">
        <v>1040</v>
      </c>
    </row>
    <row r="552" spans="1:1" x14ac:dyDescent="0.25">
      <c r="A552" s="14" t="s">
        <v>1041</v>
      </c>
    </row>
    <row r="553" spans="1:1" x14ac:dyDescent="0.25">
      <c r="A553" s="14" t="s">
        <v>1042</v>
      </c>
    </row>
    <row r="554" spans="1:1" x14ac:dyDescent="0.25">
      <c r="A554" s="14" t="s">
        <v>1043</v>
      </c>
    </row>
    <row r="555" spans="1:1" x14ac:dyDescent="0.25">
      <c r="A555" s="14" t="s">
        <v>1044</v>
      </c>
    </row>
    <row r="556" spans="1:1" x14ac:dyDescent="0.25">
      <c r="A556" s="17" t="s">
        <v>388</v>
      </c>
    </row>
    <row r="557" spans="1:1" x14ac:dyDescent="0.25">
      <c r="A557" s="14" t="s">
        <v>1045</v>
      </c>
    </row>
    <row r="558" spans="1:1" x14ac:dyDescent="0.25">
      <c r="A558" s="14" t="s">
        <v>1046</v>
      </c>
    </row>
    <row r="559" spans="1:1" x14ac:dyDescent="0.25">
      <c r="A559" s="14" t="s">
        <v>1047</v>
      </c>
    </row>
    <row r="560" spans="1:1" x14ac:dyDescent="0.25">
      <c r="A560" s="14" t="s">
        <v>1048</v>
      </c>
    </row>
    <row r="561" spans="1:1" x14ac:dyDescent="0.25">
      <c r="A561" s="14" t="s">
        <v>1049</v>
      </c>
    </row>
    <row r="562" spans="1:1" x14ac:dyDescent="0.25">
      <c r="A562" s="14" t="s">
        <v>1050</v>
      </c>
    </row>
    <row r="563" spans="1:1" x14ac:dyDescent="0.25">
      <c r="A563" s="14" t="s">
        <v>1051</v>
      </c>
    </row>
    <row r="564" spans="1:1" x14ac:dyDescent="0.25">
      <c r="A564" s="14" t="s">
        <v>1052</v>
      </c>
    </row>
    <row r="565" spans="1:1" x14ac:dyDescent="0.25">
      <c r="A565" s="14" t="s">
        <v>1053</v>
      </c>
    </row>
    <row r="566" spans="1:1" x14ac:dyDescent="0.25">
      <c r="A566" s="14" t="s">
        <v>1054</v>
      </c>
    </row>
    <row r="567" spans="1:1" x14ac:dyDescent="0.25">
      <c r="A567" s="14" t="s">
        <v>1055</v>
      </c>
    </row>
    <row r="568" spans="1:1" x14ac:dyDescent="0.25">
      <c r="A568" s="14" t="s">
        <v>1056</v>
      </c>
    </row>
    <row r="569" spans="1:1" x14ac:dyDescent="0.25">
      <c r="A569" s="17" t="s">
        <v>399</v>
      </c>
    </row>
    <row r="570" spans="1:1" x14ac:dyDescent="0.25">
      <c r="A570" s="17" t="s">
        <v>403</v>
      </c>
    </row>
    <row r="571" spans="1:1" x14ac:dyDescent="0.25">
      <c r="A571" s="17" t="s">
        <v>404</v>
      </c>
    </row>
    <row r="572" spans="1:1" x14ac:dyDescent="0.25">
      <c r="A572" s="17" t="s">
        <v>407</v>
      </c>
    </row>
    <row r="573" spans="1:1" x14ac:dyDescent="0.25">
      <c r="A573" s="14" t="s">
        <v>1057</v>
      </c>
    </row>
    <row r="574" spans="1:1" x14ac:dyDescent="0.25">
      <c r="A574" s="17" t="s">
        <v>410</v>
      </c>
    </row>
    <row r="575" spans="1:1" x14ac:dyDescent="0.25">
      <c r="A575" s="14" t="s">
        <v>1058</v>
      </c>
    </row>
    <row r="576" spans="1:1" x14ac:dyDescent="0.25">
      <c r="A576" s="17" t="s">
        <v>413</v>
      </c>
    </row>
    <row r="577" spans="1:1" x14ac:dyDescent="0.25">
      <c r="A577" s="14" t="s">
        <v>1059</v>
      </c>
    </row>
    <row r="578" spans="1:1" x14ac:dyDescent="0.25">
      <c r="A578" s="14" t="s">
        <v>2265</v>
      </c>
    </row>
    <row r="579" spans="1:1" x14ac:dyDescent="0.25">
      <c r="A579" s="14" t="s">
        <v>1060</v>
      </c>
    </row>
    <row r="580" spans="1:1" x14ac:dyDescent="0.25">
      <c r="A580" s="14" t="s">
        <v>1061</v>
      </c>
    </row>
    <row r="581" spans="1:1" x14ac:dyDescent="0.25">
      <c r="A581" s="14" t="s">
        <v>1062</v>
      </c>
    </row>
    <row r="582" spans="1:1" x14ac:dyDescent="0.25">
      <c r="A582" s="14" t="s">
        <v>1063</v>
      </c>
    </row>
    <row r="583" spans="1:1" x14ac:dyDescent="0.25">
      <c r="A583" s="14" t="s">
        <v>1064</v>
      </c>
    </row>
    <row r="584" spans="1:1" x14ac:dyDescent="0.25">
      <c r="A584" s="14" t="s">
        <v>1065</v>
      </c>
    </row>
    <row r="585" spans="1:1" x14ac:dyDescent="0.25">
      <c r="A585" s="14" t="s">
        <v>1067</v>
      </c>
    </row>
    <row r="586" spans="1:1" x14ac:dyDescent="0.25">
      <c r="A586" s="14" t="s">
        <v>1068</v>
      </c>
    </row>
    <row r="587" spans="1:1" x14ac:dyDescent="0.25">
      <c r="A587" s="14" t="s">
        <v>1069</v>
      </c>
    </row>
    <row r="588" spans="1:1" x14ac:dyDescent="0.25">
      <c r="A588" s="14" t="s">
        <v>1070</v>
      </c>
    </row>
    <row r="589" spans="1:1" x14ac:dyDescent="0.25">
      <c r="A589" s="14" t="s">
        <v>1071</v>
      </c>
    </row>
    <row r="590" spans="1:1" x14ac:dyDescent="0.25">
      <c r="A590" s="14" t="s">
        <v>1072</v>
      </c>
    </row>
    <row r="591" spans="1:1" x14ac:dyDescent="0.25">
      <c r="A591" s="14" t="s">
        <v>1073</v>
      </c>
    </row>
    <row r="592" spans="1:1" x14ac:dyDescent="0.25">
      <c r="A592" s="14" t="s">
        <v>1074</v>
      </c>
    </row>
    <row r="593" spans="1:1" x14ac:dyDescent="0.25">
      <c r="A593" s="14" t="s">
        <v>1075</v>
      </c>
    </row>
    <row r="594" spans="1:1" x14ac:dyDescent="0.25">
      <c r="A594" s="14" t="s">
        <v>1076</v>
      </c>
    </row>
    <row r="595" spans="1:1" x14ac:dyDescent="0.25">
      <c r="A595" s="14" t="s">
        <v>1077</v>
      </c>
    </row>
    <row r="596" spans="1:1" x14ac:dyDescent="0.25">
      <c r="A596" s="14" t="s">
        <v>1078</v>
      </c>
    </row>
    <row r="597" spans="1:1" x14ac:dyDescent="0.25">
      <c r="A597" s="14" t="s">
        <v>2160</v>
      </c>
    </row>
    <row r="598" spans="1:1" x14ac:dyDescent="0.25">
      <c r="A598" s="14" t="s">
        <v>1079</v>
      </c>
    </row>
    <row r="599" spans="1:1" x14ac:dyDescent="0.25">
      <c r="A599" s="14" t="s">
        <v>1080</v>
      </c>
    </row>
    <row r="600" spans="1:1" x14ac:dyDescent="0.25">
      <c r="A600" s="14" t="s">
        <v>1081</v>
      </c>
    </row>
    <row r="601" spans="1:1" x14ac:dyDescent="0.25">
      <c r="A601" s="14" t="s">
        <v>1082</v>
      </c>
    </row>
    <row r="602" spans="1:1" x14ac:dyDescent="0.25">
      <c r="A602" s="14" t="s">
        <v>1083</v>
      </c>
    </row>
    <row r="603" spans="1:1" x14ac:dyDescent="0.25">
      <c r="A603" s="14" t="s">
        <v>1084</v>
      </c>
    </row>
    <row r="604" spans="1:1" x14ac:dyDescent="0.25">
      <c r="A604" s="14" t="s">
        <v>1085</v>
      </c>
    </row>
    <row r="605" spans="1:1" x14ac:dyDescent="0.25">
      <c r="A605" s="14" t="s">
        <v>1086</v>
      </c>
    </row>
    <row r="606" spans="1:1" x14ac:dyDescent="0.25">
      <c r="A606" s="14" t="s">
        <v>1087</v>
      </c>
    </row>
    <row r="607" spans="1:1" x14ac:dyDescent="0.25">
      <c r="A607" s="14" t="s">
        <v>2256</v>
      </c>
    </row>
    <row r="608" spans="1:1" x14ac:dyDescent="0.25">
      <c r="A608" s="14" t="s">
        <v>1088</v>
      </c>
    </row>
    <row r="609" spans="1:1" x14ac:dyDescent="0.25">
      <c r="A609" s="14" t="s">
        <v>1089</v>
      </c>
    </row>
    <row r="610" spans="1:1" x14ac:dyDescent="0.25">
      <c r="A610" s="14" t="s">
        <v>1090</v>
      </c>
    </row>
    <row r="611" spans="1:1" x14ac:dyDescent="0.25">
      <c r="A611" s="14" t="s">
        <v>1091</v>
      </c>
    </row>
    <row r="612" spans="1:1" x14ac:dyDescent="0.25">
      <c r="A612" s="14" t="s">
        <v>1092</v>
      </c>
    </row>
    <row r="613" spans="1:1" x14ac:dyDescent="0.25">
      <c r="A613" s="14" t="s">
        <v>1093</v>
      </c>
    </row>
    <row r="614" spans="1:1" x14ac:dyDescent="0.25">
      <c r="A614" s="14" t="s">
        <v>1094</v>
      </c>
    </row>
    <row r="615" spans="1:1" x14ac:dyDescent="0.25">
      <c r="A615" s="14" t="s">
        <v>1095</v>
      </c>
    </row>
    <row r="616" spans="1:1" x14ac:dyDescent="0.25">
      <c r="A616" s="14" t="s">
        <v>1097</v>
      </c>
    </row>
    <row r="617" spans="1:1" x14ac:dyDescent="0.25">
      <c r="A617" s="14" t="s">
        <v>1098</v>
      </c>
    </row>
    <row r="618" spans="1:1" x14ac:dyDescent="0.25">
      <c r="A618" s="14" t="s">
        <v>1099</v>
      </c>
    </row>
    <row r="619" spans="1:1" x14ac:dyDescent="0.25">
      <c r="A619" s="14" t="s">
        <v>1100</v>
      </c>
    </row>
    <row r="620" spans="1:1" x14ac:dyDescent="0.25">
      <c r="A620" s="14" t="s">
        <v>1101</v>
      </c>
    </row>
    <row r="621" spans="1:1" x14ac:dyDescent="0.25">
      <c r="A621" s="14" t="s">
        <v>1102</v>
      </c>
    </row>
    <row r="622" spans="1:1" x14ac:dyDescent="0.25">
      <c r="A622" s="14" t="s">
        <v>1103</v>
      </c>
    </row>
    <row r="623" spans="1:1" x14ac:dyDescent="0.25">
      <c r="A623" s="14" t="s">
        <v>1104</v>
      </c>
    </row>
    <row r="624" spans="1:1" x14ac:dyDescent="0.25">
      <c r="A624" s="14" t="s">
        <v>1105</v>
      </c>
    </row>
    <row r="625" spans="1:1" x14ac:dyDescent="0.25">
      <c r="A625" s="14" t="s">
        <v>1106</v>
      </c>
    </row>
    <row r="626" spans="1:1" x14ac:dyDescent="0.25">
      <c r="A626" s="14" t="s">
        <v>1107</v>
      </c>
    </row>
    <row r="627" spans="1:1" x14ac:dyDescent="0.25">
      <c r="A627" s="14" t="s">
        <v>1108</v>
      </c>
    </row>
    <row r="628" spans="1:1" x14ac:dyDescent="0.25">
      <c r="A628" s="14" t="s">
        <v>1109</v>
      </c>
    </row>
    <row r="629" spans="1:1" x14ac:dyDescent="0.25">
      <c r="A629" s="14" t="s">
        <v>1110</v>
      </c>
    </row>
    <row r="630" spans="1:1" x14ac:dyDescent="0.25">
      <c r="A630" s="14" t="s">
        <v>1111</v>
      </c>
    </row>
    <row r="631" spans="1:1" x14ac:dyDescent="0.25">
      <c r="A631" s="14" t="s">
        <v>1112</v>
      </c>
    </row>
    <row r="632" spans="1:1" x14ac:dyDescent="0.25">
      <c r="A632" s="14" t="s">
        <v>1113</v>
      </c>
    </row>
    <row r="633" spans="1:1" x14ac:dyDescent="0.25">
      <c r="A633" s="14" t="s">
        <v>1114</v>
      </c>
    </row>
    <row r="634" spans="1:1" x14ac:dyDescent="0.25">
      <c r="A634" s="14" t="s">
        <v>1115</v>
      </c>
    </row>
    <row r="635" spans="1:1" x14ac:dyDescent="0.25">
      <c r="A635" s="14" t="s">
        <v>1116</v>
      </c>
    </row>
    <row r="636" spans="1:1" x14ac:dyDescent="0.25">
      <c r="A636" s="14" t="s">
        <v>1117</v>
      </c>
    </row>
    <row r="637" spans="1:1" x14ac:dyDescent="0.25">
      <c r="A637" s="14" t="s">
        <v>1118</v>
      </c>
    </row>
    <row r="638" spans="1:1" x14ac:dyDescent="0.25">
      <c r="A638" s="14" t="s">
        <v>1119</v>
      </c>
    </row>
    <row r="639" spans="1:1" x14ac:dyDescent="0.25">
      <c r="A639" s="14" t="s">
        <v>1120</v>
      </c>
    </row>
    <row r="640" spans="1:1" x14ac:dyDescent="0.25">
      <c r="A640" s="17" t="s">
        <v>436</v>
      </c>
    </row>
    <row r="641" spans="1:1" x14ac:dyDescent="0.25">
      <c r="A641" s="14" t="s">
        <v>1121</v>
      </c>
    </row>
    <row r="642" spans="1:1" x14ac:dyDescent="0.25">
      <c r="A642" s="14" t="s">
        <v>1122</v>
      </c>
    </row>
    <row r="643" spans="1:1" x14ac:dyDescent="0.25">
      <c r="A643" s="14" t="s">
        <v>1123</v>
      </c>
    </row>
    <row r="644" spans="1:1" x14ac:dyDescent="0.25">
      <c r="A644" s="14" t="s">
        <v>1125</v>
      </c>
    </row>
    <row r="645" spans="1:1" x14ac:dyDescent="0.25">
      <c r="A645" s="14" t="s">
        <v>1126</v>
      </c>
    </row>
    <row r="646" spans="1:1" x14ac:dyDescent="0.25">
      <c r="A646" s="14" t="s">
        <v>1127</v>
      </c>
    </row>
    <row r="647" spans="1:1" x14ac:dyDescent="0.25">
      <c r="A647" s="14" t="s">
        <v>1128</v>
      </c>
    </row>
    <row r="648" spans="1:1" x14ac:dyDescent="0.25">
      <c r="A648" s="14" t="s">
        <v>1129</v>
      </c>
    </row>
    <row r="649" spans="1:1" x14ac:dyDescent="0.25">
      <c r="A649" s="14" t="s">
        <v>1130</v>
      </c>
    </row>
    <row r="650" spans="1:1" x14ac:dyDescent="0.25">
      <c r="A650" s="14" t="s">
        <v>1131</v>
      </c>
    </row>
    <row r="651" spans="1:1" x14ac:dyDescent="0.25">
      <c r="A651" s="14" t="s">
        <v>1132</v>
      </c>
    </row>
    <row r="652" spans="1:1" x14ac:dyDescent="0.25">
      <c r="A652" s="14" t="s">
        <v>1133</v>
      </c>
    </row>
    <row r="653" spans="1:1" x14ac:dyDescent="0.25">
      <c r="A653" s="14" t="s">
        <v>1134</v>
      </c>
    </row>
    <row r="654" spans="1:1" x14ac:dyDescent="0.25">
      <c r="A654" s="14" t="s">
        <v>1135</v>
      </c>
    </row>
    <row r="655" spans="1:1" x14ac:dyDescent="0.25">
      <c r="A655" s="14" t="s">
        <v>1136</v>
      </c>
    </row>
    <row r="656" spans="1:1" x14ac:dyDescent="0.25">
      <c r="A656" s="14" t="s">
        <v>1137</v>
      </c>
    </row>
    <row r="657" spans="1:1" x14ac:dyDescent="0.25">
      <c r="A657" s="14" t="s">
        <v>1138</v>
      </c>
    </row>
    <row r="658" spans="1:1" x14ac:dyDescent="0.25">
      <c r="A658" s="14" t="s">
        <v>1139</v>
      </c>
    </row>
    <row r="659" spans="1:1" x14ac:dyDescent="0.25">
      <c r="A659" s="14" t="s">
        <v>1140</v>
      </c>
    </row>
    <row r="660" spans="1:1" x14ac:dyDescent="0.25">
      <c r="A660" s="14" t="s">
        <v>1141</v>
      </c>
    </row>
    <row r="661" spans="1:1" x14ac:dyDescent="0.25">
      <c r="A661" s="14" t="s">
        <v>1142</v>
      </c>
    </row>
    <row r="662" spans="1:1" x14ac:dyDescent="0.25">
      <c r="A662" s="14" t="s">
        <v>1143</v>
      </c>
    </row>
    <row r="663" spans="1:1" x14ac:dyDescent="0.25">
      <c r="A663" s="14" t="s">
        <v>1144</v>
      </c>
    </row>
    <row r="664" spans="1:1" x14ac:dyDescent="0.25">
      <c r="A664" s="14" t="s">
        <v>1145</v>
      </c>
    </row>
    <row r="665" spans="1:1" x14ac:dyDescent="0.25">
      <c r="A665" s="14" t="s">
        <v>1146</v>
      </c>
    </row>
    <row r="666" spans="1:1" x14ac:dyDescent="0.25">
      <c r="A666" s="14" t="s">
        <v>1147</v>
      </c>
    </row>
    <row r="667" spans="1:1" x14ac:dyDescent="0.25">
      <c r="A667" s="14" t="s">
        <v>1148</v>
      </c>
    </row>
    <row r="668" spans="1:1" x14ac:dyDescent="0.25">
      <c r="A668" s="14" t="s">
        <v>1149</v>
      </c>
    </row>
    <row r="669" spans="1:1" x14ac:dyDescent="0.25">
      <c r="A669" s="14" t="s">
        <v>1150</v>
      </c>
    </row>
    <row r="670" spans="1:1" x14ac:dyDescent="0.25">
      <c r="A670" s="14" t="s">
        <v>1151</v>
      </c>
    </row>
    <row r="671" spans="1:1" x14ac:dyDescent="0.25">
      <c r="A671" s="17" t="s">
        <v>442</v>
      </c>
    </row>
    <row r="672" spans="1:1" x14ac:dyDescent="0.25">
      <c r="A672" s="14" t="s">
        <v>1152</v>
      </c>
    </row>
    <row r="673" spans="1:1" x14ac:dyDescent="0.25">
      <c r="A673" s="14" t="s">
        <v>1153</v>
      </c>
    </row>
    <row r="674" spans="1:1" x14ac:dyDescent="0.25">
      <c r="A674" s="14" t="s">
        <v>1154</v>
      </c>
    </row>
    <row r="675" spans="1:1" x14ac:dyDescent="0.25">
      <c r="A675" s="14" t="s">
        <v>1155</v>
      </c>
    </row>
    <row r="676" spans="1:1" x14ac:dyDescent="0.25">
      <c r="A676" s="14" t="s">
        <v>1156</v>
      </c>
    </row>
    <row r="677" spans="1:1" x14ac:dyDescent="0.25">
      <c r="A677" s="14" t="s">
        <v>1157</v>
      </c>
    </row>
    <row r="678" spans="1:1" x14ac:dyDescent="0.25">
      <c r="A678" s="14" t="s">
        <v>1158</v>
      </c>
    </row>
    <row r="679" spans="1:1" x14ac:dyDescent="0.25">
      <c r="A679" s="14" t="s">
        <v>1159</v>
      </c>
    </row>
    <row r="680" spans="1:1" x14ac:dyDescent="0.25">
      <c r="A680" s="14" t="s">
        <v>1160</v>
      </c>
    </row>
    <row r="681" spans="1:1" x14ac:dyDescent="0.25">
      <c r="A681" s="14" t="s">
        <v>1161</v>
      </c>
    </row>
    <row r="682" spans="1:1" x14ac:dyDescent="0.25">
      <c r="A682" s="14" t="s">
        <v>1162</v>
      </c>
    </row>
    <row r="683" spans="1:1" x14ac:dyDescent="0.25">
      <c r="A683" s="14" t="s">
        <v>1163</v>
      </c>
    </row>
    <row r="684" spans="1:1" x14ac:dyDescent="0.25">
      <c r="A684" s="14" t="s">
        <v>1164</v>
      </c>
    </row>
    <row r="685" spans="1:1" x14ac:dyDescent="0.25">
      <c r="A685" s="14" t="s">
        <v>1165</v>
      </c>
    </row>
    <row r="686" spans="1:1" x14ac:dyDescent="0.25">
      <c r="A686" s="14" t="s">
        <v>1166</v>
      </c>
    </row>
    <row r="687" spans="1:1" x14ac:dyDescent="0.25">
      <c r="A687" s="14" t="s">
        <v>1167</v>
      </c>
    </row>
    <row r="688" spans="1:1" x14ac:dyDescent="0.25">
      <c r="A688" s="14" t="s">
        <v>1168</v>
      </c>
    </row>
    <row r="689" spans="1:1" x14ac:dyDescent="0.25">
      <c r="A689" s="14" t="s">
        <v>1170</v>
      </c>
    </row>
    <row r="690" spans="1:1" x14ac:dyDescent="0.25">
      <c r="A690" s="14" t="s">
        <v>1171</v>
      </c>
    </row>
    <row r="691" spans="1:1" x14ac:dyDescent="0.25">
      <c r="A691" s="14" t="s">
        <v>1172</v>
      </c>
    </row>
    <row r="692" spans="1:1" x14ac:dyDescent="0.25">
      <c r="A692" s="14" t="s">
        <v>1173</v>
      </c>
    </row>
    <row r="693" spans="1:1" x14ac:dyDescent="0.25">
      <c r="A693" s="14" t="s">
        <v>1174</v>
      </c>
    </row>
    <row r="694" spans="1:1" x14ac:dyDescent="0.25">
      <c r="A694" s="14" t="s">
        <v>1175</v>
      </c>
    </row>
    <row r="695" spans="1:1" x14ac:dyDescent="0.25">
      <c r="A695" s="14" t="s">
        <v>1176</v>
      </c>
    </row>
    <row r="696" spans="1:1" x14ac:dyDescent="0.25">
      <c r="A696" s="14" t="s">
        <v>1177</v>
      </c>
    </row>
    <row r="697" spans="1:1" x14ac:dyDescent="0.25">
      <c r="A697" s="14" t="s">
        <v>1178</v>
      </c>
    </row>
    <row r="698" spans="1:1" x14ac:dyDescent="0.25">
      <c r="A698" s="14" t="s">
        <v>1179</v>
      </c>
    </row>
    <row r="699" spans="1:1" x14ac:dyDescent="0.25">
      <c r="A699" s="14" t="s">
        <v>1180</v>
      </c>
    </row>
    <row r="700" spans="1:1" x14ac:dyDescent="0.25">
      <c r="A700" s="14" t="s">
        <v>1181</v>
      </c>
    </row>
    <row r="701" spans="1:1" x14ac:dyDescent="0.25">
      <c r="A701" s="14" t="s">
        <v>1182</v>
      </c>
    </row>
    <row r="702" spans="1:1" x14ac:dyDescent="0.25">
      <c r="A702" s="14" t="s">
        <v>1183</v>
      </c>
    </row>
    <row r="703" spans="1:1" x14ac:dyDescent="0.25">
      <c r="A703" s="14" t="s">
        <v>1184</v>
      </c>
    </row>
    <row r="704" spans="1:1" x14ac:dyDescent="0.25">
      <c r="A704" s="17" t="s">
        <v>451</v>
      </c>
    </row>
    <row r="705" spans="1:1" x14ac:dyDescent="0.25">
      <c r="A705" s="14" t="s">
        <v>1185</v>
      </c>
    </row>
    <row r="706" spans="1:1" x14ac:dyDescent="0.25">
      <c r="A706" s="14" t="s">
        <v>1186</v>
      </c>
    </row>
    <row r="707" spans="1:1" x14ac:dyDescent="0.25">
      <c r="A707" s="17" t="s">
        <v>454</v>
      </c>
    </row>
    <row r="708" spans="1:1" x14ac:dyDescent="0.25">
      <c r="A708" s="14" t="s">
        <v>1187</v>
      </c>
    </row>
    <row r="709" spans="1:1" x14ac:dyDescent="0.25">
      <c r="A709" s="14" t="s">
        <v>1188</v>
      </c>
    </row>
    <row r="710" spans="1:1" x14ac:dyDescent="0.25">
      <c r="A710" s="14" t="s">
        <v>1189</v>
      </c>
    </row>
    <row r="711" spans="1:1" x14ac:dyDescent="0.25">
      <c r="A711" s="17" t="s">
        <v>457</v>
      </c>
    </row>
    <row r="712" spans="1:1" x14ac:dyDescent="0.25">
      <c r="A712" s="14" t="s">
        <v>1190</v>
      </c>
    </row>
    <row r="713" spans="1:1" x14ac:dyDescent="0.25">
      <c r="A713" s="14" t="s">
        <v>1191</v>
      </c>
    </row>
    <row r="714" spans="1:1" x14ac:dyDescent="0.25">
      <c r="A714" s="14" t="s">
        <v>1192</v>
      </c>
    </row>
    <row r="715" spans="1:1" x14ac:dyDescent="0.25">
      <c r="A715" s="17" t="s">
        <v>459</v>
      </c>
    </row>
    <row r="716" spans="1:1" x14ac:dyDescent="0.25">
      <c r="A716" s="17" t="s">
        <v>461</v>
      </c>
    </row>
    <row r="717" spans="1:1" x14ac:dyDescent="0.25">
      <c r="A717" s="14" t="s">
        <v>1193</v>
      </c>
    </row>
    <row r="718" spans="1:1" x14ac:dyDescent="0.25">
      <c r="A718" s="14" t="s">
        <v>1194</v>
      </c>
    </row>
    <row r="719" spans="1:1" x14ac:dyDescent="0.25">
      <c r="A719" s="14" t="s">
        <v>1195</v>
      </c>
    </row>
    <row r="720" spans="1:1" x14ac:dyDescent="0.25">
      <c r="A720" s="14" t="s">
        <v>1196</v>
      </c>
    </row>
    <row r="721" spans="1:1" x14ac:dyDescent="0.25">
      <c r="A721" s="14" t="s">
        <v>1197</v>
      </c>
    </row>
    <row r="722" spans="1:1" x14ac:dyDescent="0.25">
      <c r="A722" s="14" t="s">
        <v>1198</v>
      </c>
    </row>
    <row r="723" spans="1:1" x14ac:dyDescent="0.25">
      <c r="A723" s="14" t="s">
        <v>1199</v>
      </c>
    </row>
    <row r="724" spans="1:1" x14ac:dyDescent="0.25">
      <c r="A724" s="14" t="s">
        <v>1201</v>
      </c>
    </row>
    <row r="725" spans="1:1" x14ac:dyDescent="0.25">
      <c r="A725" s="14" t="s">
        <v>1202</v>
      </c>
    </row>
    <row r="726" spans="1:1" x14ac:dyDescent="0.25">
      <c r="A726" s="14" t="s">
        <v>1203</v>
      </c>
    </row>
    <row r="727" spans="1:1" x14ac:dyDescent="0.25">
      <c r="A727" s="14" t="s">
        <v>1204</v>
      </c>
    </row>
    <row r="728" spans="1:1" x14ac:dyDescent="0.25">
      <c r="A728" s="14" t="s">
        <v>1205</v>
      </c>
    </row>
    <row r="729" spans="1:1" x14ac:dyDescent="0.25">
      <c r="A729" s="14" t="s">
        <v>1206</v>
      </c>
    </row>
    <row r="730" spans="1:1" x14ac:dyDescent="0.25">
      <c r="A730" s="14" t="s">
        <v>2257</v>
      </c>
    </row>
    <row r="731" spans="1:1" x14ac:dyDescent="0.25">
      <c r="A731" s="14" t="s">
        <v>2258</v>
      </c>
    </row>
    <row r="732" spans="1:1" x14ac:dyDescent="0.25">
      <c r="A732" s="14" t="s">
        <v>2259</v>
      </c>
    </row>
    <row r="733" spans="1:1" x14ac:dyDescent="0.25">
      <c r="A733" s="14" t="s">
        <v>2260</v>
      </c>
    </row>
    <row r="734" spans="1:1" x14ac:dyDescent="0.25">
      <c r="A734" s="14" t="s">
        <v>1207</v>
      </c>
    </row>
    <row r="735" spans="1:1" x14ac:dyDescent="0.25">
      <c r="A735" s="14" t="s">
        <v>1208</v>
      </c>
    </row>
    <row r="736" spans="1:1" x14ac:dyDescent="0.25">
      <c r="A736" s="14" t="s">
        <v>1209</v>
      </c>
    </row>
    <row r="737" spans="1:1" x14ac:dyDescent="0.25">
      <c r="A737" s="14" t="s">
        <v>1210</v>
      </c>
    </row>
    <row r="738" spans="1:1" x14ac:dyDescent="0.25">
      <c r="A738" s="14" t="s">
        <v>1211</v>
      </c>
    </row>
    <row r="739" spans="1:1" x14ac:dyDescent="0.25">
      <c r="A739" s="14" t="s">
        <v>1212</v>
      </c>
    </row>
    <row r="740" spans="1:1" x14ac:dyDescent="0.25">
      <c r="A740" s="14" t="s">
        <v>1213</v>
      </c>
    </row>
    <row r="741" spans="1:1" x14ac:dyDescent="0.25">
      <c r="A741" s="14" t="s">
        <v>2171</v>
      </c>
    </row>
    <row r="742" spans="1:1" x14ac:dyDescent="0.25">
      <c r="A742" s="14" t="s">
        <v>1214</v>
      </c>
    </row>
    <row r="743" spans="1:1" x14ac:dyDescent="0.25">
      <c r="A743" s="14" t="s">
        <v>1215</v>
      </c>
    </row>
    <row r="744" spans="1:1" x14ac:dyDescent="0.25">
      <c r="A744" s="14" t="s">
        <v>1216</v>
      </c>
    </row>
    <row r="745" spans="1:1" x14ac:dyDescent="0.25">
      <c r="A745" s="14" t="s">
        <v>1218</v>
      </c>
    </row>
    <row r="746" spans="1:1" x14ac:dyDescent="0.25">
      <c r="A746" s="14" t="s">
        <v>1219</v>
      </c>
    </row>
    <row r="747" spans="1:1" x14ac:dyDescent="0.25">
      <c r="A747" s="14" t="s">
        <v>1220</v>
      </c>
    </row>
    <row r="748" spans="1:1" x14ac:dyDescent="0.25">
      <c r="A748" s="14" t="s">
        <v>1221</v>
      </c>
    </row>
    <row r="749" spans="1:1" x14ac:dyDescent="0.25">
      <c r="A749" s="14" t="s">
        <v>1222</v>
      </c>
    </row>
    <row r="750" spans="1:1" x14ac:dyDescent="0.25">
      <c r="A750" s="14" t="s">
        <v>1223</v>
      </c>
    </row>
    <row r="751" spans="1:1" x14ac:dyDescent="0.25">
      <c r="A751" s="14" t="s">
        <v>1224</v>
      </c>
    </row>
    <row r="752" spans="1:1" x14ac:dyDescent="0.25">
      <c r="A752" s="14" t="s">
        <v>1225</v>
      </c>
    </row>
    <row r="753" spans="1:1" x14ac:dyDescent="0.25">
      <c r="A753" s="14" t="s">
        <v>1226</v>
      </c>
    </row>
    <row r="754" spans="1:1" x14ac:dyDescent="0.25">
      <c r="A754" s="14" t="s">
        <v>1227</v>
      </c>
    </row>
    <row r="755" spans="1:1" x14ac:dyDescent="0.25">
      <c r="A755" s="14" t="s">
        <v>1228</v>
      </c>
    </row>
    <row r="756" spans="1:1" x14ac:dyDescent="0.25">
      <c r="A756" s="17" t="s">
        <v>494</v>
      </c>
    </row>
    <row r="757" spans="1:1" x14ac:dyDescent="0.25">
      <c r="A757" s="14" t="s">
        <v>1229</v>
      </c>
    </row>
    <row r="758" spans="1:1" x14ac:dyDescent="0.25">
      <c r="A758" s="14" t="s">
        <v>1230</v>
      </c>
    </row>
    <row r="759" spans="1:1" x14ac:dyDescent="0.25">
      <c r="A759" s="14" t="s">
        <v>1231</v>
      </c>
    </row>
    <row r="760" spans="1:1" x14ac:dyDescent="0.25">
      <c r="A760" s="14" t="s">
        <v>2161</v>
      </c>
    </row>
    <row r="761" spans="1:1" x14ac:dyDescent="0.25">
      <c r="A761" s="14" t="s">
        <v>1232</v>
      </c>
    </row>
    <row r="762" spans="1:1" x14ac:dyDescent="0.25">
      <c r="A762" s="14" t="s">
        <v>1233</v>
      </c>
    </row>
    <row r="763" spans="1:1" x14ac:dyDescent="0.25">
      <c r="A763" s="14" t="s">
        <v>2151</v>
      </c>
    </row>
    <row r="764" spans="1:1" x14ac:dyDescent="0.25">
      <c r="A764" s="14" t="s">
        <v>1234</v>
      </c>
    </row>
    <row r="765" spans="1:1" x14ac:dyDescent="0.25">
      <c r="A765" s="14" t="s">
        <v>1235</v>
      </c>
    </row>
    <row r="766" spans="1:1" x14ac:dyDescent="0.25">
      <c r="A766" s="17" t="s">
        <v>502</v>
      </c>
    </row>
    <row r="767" spans="1:1" x14ac:dyDescent="0.25">
      <c r="A767" s="14" t="s">
        <v>1236</v>
      </c>
    </row>
    <row r="768" spans="1:1" x14ac:dyDescent="0.25">
      <c r="A768" s="14" t="s">
        <v>1237</v>
      </c>
    </row>
    <row r="769" spans="1:1" x14ac:dyDescent="0.25">
      <c r="A769" s="14" t="s">
        <v>1238</v>
      </c>
    </row>
    <row r="770" spans="1:1" x14ac:dyDescent="0.25">
      <c r="A770" s="14" t="s">
        <v>1239</v>
      </c>
    </row>
    <row r="771" spans="1:1" x14ac:dyDescent="0.25">
      <c r="A771" s="14" t="s">
        <v>1240</v>
      </c>
    </row>
    <row r="772" spans="1:1" x14ac:dyDescent="0.25">
      <c r="A772" s="17" t="s">
        <v>505</v>
      </c>
    </row>
    <row r="773" spans="1:1" x14ac:dyDescent="0.25">
      <c r="A773" s="14" t="s">
        <v>1241</v>
      </c>
    </row>
    <row r="774" spans="1:1" x14ac:dyDescent="0.25">
      <c r="A774" s="14" t="s">
        <v>1242</v>
      </c>
    </row>
    <row r="775" spans="1:1" x14ac:dyDescent="0.25">
      <c r="A775" s="17" t="s">
        <v>508</v>
      </c>
    </row>
    <row r="776" spans="1:1" x14ac:dyDescent="0.25">
      <c r="A776" s="14" t="s">
        <v>1243</v>
      </c>
    </row>
    <row r="777" spans="1:1" x14ac:dyDescent="0.25">
      <c r="A777" s="14" t="s">
        <v>1244</v>
      </c>
    </row>
    <row r="778" spans="1:1" x14ac:dyDescent="0.25">
      <c r="A778" s="17" t="s">
        <v>513</v>
      </c>
    </row>
    <row r="779" spans="1:1" x14ac:dyDescent="0.25">
      <c r="A779" s="14" t="s">
        <v>1245</v>
      </c>
    </row>
    <row r="780" spans="1:1" x14ac:dyDescent="0.25">
      <c r="A780" s="14" t="s">
        <v>1246</v>
      </c>
    </row>
    <row r="781" spans="1:1" x14ac:dyDescent="0.25">
      <c r="A781" s="14" t="s">
        <v>1247</v>
      </c>
    </row>
    <row r="782" spans="1:1" x14ac:dyDescent="0.25">
      <c r="A782" s="14" t="s">
        <v>1248</v>
      </c>
    </row>
    <row r="783" spans="1:1" x14ac:dyDescent="0.25">
      <c r="A783" s="14" t="s">
        <v>1249</v>
      </c>
    </row>
    <row r="784" spans="1:1" x14ac:dyDescent="0.25">
      <c r="A784" s="14" t="s">
        <v>1250</v>
      </c>
    </row>
    <row r="785" spans="1:1" x14ac:dyDescent="0.25">
      <c r="A785" s="14" t="s">
        <v>1251</v>
      </c>
    </row>
    <row r="786" spans="1:1" x14ac:dyDescent="0.25">
      <c r="A786" s="17" t="s">
        <v>516</v>
      </c>
    </row>
    <row r="787" spans="1:1" x14ac:dyDescent="0.25">
      <c r="A787" s="14" t="s">
        <v>1252</v>
      </c>
    </row>
    <row r="788" spans="1:1" x14ac:dyDescent="0.25">
      <c r="A788" s="14" t="s">
        <v>1253</v>
      </c>
    </row>
    <row r="789" spans="1:1" x14ac:dyDescent="0.25">
      <c r="A789" s="14" t="s">
        <v>1254</v>
      </c>
    </row>
    <row r="790" spans="1:1" x14ac:dyDescent="0.25">
      <c r="A790" s="14" t="s">
        <v>1255</v>
      </c>
    </row>
    <row r="791" spans="1:1" x14ac:dyDescent="0.25">
      <c r="A791" s="14" t="s">
        <v>1256</v>
      </c>
    </row>
    <row r="792" spans="1:1" x14ac:dyDescent="0.25">
      <c r="A792" s="14" t="s">
        <v>1257</v>
      </c>
    </row>
    <row r="793" spans="1:1" x14ac:dyDescent="0.25">
      <c r="A793" s="14" t="s">
        <v>1258</v>
      </c>
    </row>
    <row r="794" spans="1:1" x14ac:dyDescent="0.25">
      <c r="A794" s="14" t="s">
        <v>1259</v>
      </c>
    </row>
    <row r="795" spans="1:1" x14ac:dyDescent="0.25">
      <c r="A795" s="14" t="s">
        <v>1260</v>
      </c>
    </row>
    <row r="796" spans="1:1" x14ac:dyDescent="0.25">
      <c r="A796" s="14" t="s">
        <v>1261</v>
      </c>
    </row>
    <row r="797" spans="1:1" x14ac:dyDescent="0.25">
      <c r="A797" s="14" t="s">
        <v>1262</v>
      </c>
    </row>
    <row r="798" spans="1:1" x14ac:dyDescent="0.25">
      <c r="A798" s="14" t="s">
        <v>1263</v>
      </c>
    </row>
    <row r="799" spans="1:1" x14ac:dyDescent="0.25">
      <c r="A799" s="14" t="s">
        <v>2166</v>
      </c>
    </row>
    <row r="800" spans="1:1" x14ac:dyDescent="0.25">
      <c r="A800" s="14" t="s">
        <v>1264</v>
      </c>
    </row>
    <row r="801" spans="1:1" x14ac:dyDescent="0.25">
      <c r="A801" s="17" t="s">
        <v>521</v>
      </c>
    </row>
    <row r="802" spans="1:1" x14ac:dyDescent="0.25">
      <c r="A802" s="14" t="s">
        <v>1265</v>
      </c>
    </row>
    <row r="803" spans="1:1" x14ac:dyDescent="0.25">
      <c r="A803" s="14" t="s">
        <v>1266</v>
      </c>
    </row>
    <row r="804" spans="1:1" x14ac:dyDescent="0.25">
      <c r="A804" s="17" t="s">
        <v>525</v>
      </c>
    </row>
    <row r="805" spans="1:1" x14ac:dyDescent="0.25">
      <c r="A805" s="14" t="s">
        <v>1267</v>
      </c>
    </row>
    <row r="806" spans="1:1" x14ac:dyDescent="0.25">
      <c r="A806" s="14" t="s">
        <v>1268</v>
      </c>
    </row>
    <row r="807" spans="1:1" x14ac:dyDescent="0.25">
      <c r="A807" s="14" t="s">
        <v>1269</v>
      </c>
    </row>
    <row r="808" spans="1:1" x14ac:dyDescent="0.25">
      <c r="A808" s="14" t="s">
        <v>1270</v>
      </c>
    </row>
    <row r="809" spans="1:1" x14ac:dyDescent="0.25">
      <c r="A809" s="14" t="s">
        <v>1271</v>
      </c>
    </row>
    <row r="810" spans="1:1" x14ac:dyDescent="0.25">
      <c r="A810" s="14" t="s">
        <v>1272</v>
      </c>
    </row>
    <row r="811" spans="1:1" x14ac:dyDescent="0.25">
      <c r="A811" s="14" t="s">
        <v>1273</v>
      </c>
    </row>
    <row r="812" spans="1:1" x14ac:dyDescent="0.25">
      <c r="A812" s="14" t="s">
        <v>1274</v>
      </c>
    </row>
    <row r="813" spans="1:1" x14ac:dyDescent="0.25">
      <c r="A813" s="14" t="s">
        <v>1275</v>
      </c>
    </row>
    <row r="814" spans="1:1" x14ac:dyDescent="0.25">
      <c r="A814" s="14" t="s">
        <v>1276</v>
      </c>
    </row>
    <row r="815" spans="1:1" x14ac:dyDescent="0.25">
      <c r="A815" s="14" t="s">
        <v>1277</v>
      </c>
    </row>
    <row r="816" spans="1:1" x14ac:dyDescent="0.25">
      <c r="A816" s="14" t="s">
        <v>1278</v>
      </c>
    </row>
    <row r="817" spans="1:1" x14ac:dyDescent="0.25">
      <c r="A817" s="14" t="s">
        <v>1279</v>
      </c>
    </row>
    <row r="818" spans="1:1" x14ac:dyDescent="0.25">
      <c r="A818" s="14" t="s">
        <v>2152</v>
      </c>
    </row>
    <row r="819" spans="1:1" x14ac:dyDescent="0.25">
      <c r="A819" s="14" t="s">
        <v>1280</v>
      </c>
    </row>
    <row r="820" spans="1:1" x14ac:dyDescent="0.25">
      <c r="A820" s="14" t="s">
        <v>1281</v>
      </c>
    </row>
    <row r="821" spans="1:1" x14ac:dyDescent="0.25">
      <c r="A821" s="14" t="s">
        <v>1282</v>
      </c>
    </row>
    <row r="822" spans="1:1" x14ac:dyDescent="0.25">
      <c r="A822" s="14" t="s">
        <v>1284</v>
      </c>
    </row>
    <row r="823" spans="1:1" x14ac:dyDescent="0.25">
      <c r="A823" s="14" t="s">
        <v>1283</v>
      </c>
    </row>
    <row r="824" spans="1:1" x14ac:dyDescent="0.25">
      <c r="A824" s="17" t="s">
        <v>534</v>
      </c>
    </row>
    <row r="825" spans="1:1" x14ac:dyDescent="0.25">
      <c r="A825" s="14" t="s">
        <v>1285</v>
      </c>
    </row>
    <row r="826" spans="1:1" x14ac:dyDescent="0.25">
      <c r="A826" s="14" t="s">
        <v>1286</v>
      </c>
    </row>
    <row r="827" spans="1:1" x14ac:dyDescent="0.25">
      <c r="A827" s="14" t="s">
        <v>1287</v>
      </c>
    </row>
    <row r="828" spans="1:1" x14ac:dyDescent="0.25">
      <c r="A828" s="14" t="s">
        <v>1288</v>
      </c>
    </row>
    <row r="829" spans="1:1" x14ac:dyDescent="0.25">
      <c r="A829" s="14" t="s">
        <v>1289</v>
      </c>
    </row>
    <row r="830" spans="1:1" x14ac:dyDescent="0.25">
      <c r="A830" s="14" t="s">
        <v>1290</v>
      </c>
    </row>
    <row r="831" spans="1:1" x14ac:dyDescent="0.25">
      <c r="A831" s="14" t="s">
        <v>1291</v>
      </c>
    </row>
    <row r="832" spans="1:1" x14ac:dyDescent="0.25">
      <c r="A832" s="14" t="s">
        <v>1292</v>
      </c>
    </row>
    <row r="833" spans="1:1" x14ac:dyDescent="0.25">
      <c r="A833" s="14" t="s">
        <v>1293</v>
      </c>
    </row>
    <row r="834" spans="1:1" x14ac:dyDescent="0.25">
      <c r="A834" s="14" t="s">
        <v>1294</v>
      </c>
    </row>
    <row r="835" spans="1:1" x14ac:dyDescent="0.25">
      <c r="A835" s="14" t="s">
        <v>1295</v>
      </c>
    </row>
    <row r="836" spans="1:1" x14ac:dyDescent="0.25">
      <c r="A836" s="14" t="s">
        <v>1296</v>
      </c>
    </row>
    <row r="837" spans="1:1" x14ac:dyDescent="0.25">
      <c r="A837" s="14" t="s">
        <v>1297</v>
      </c>
    </row>
    <row r="838" spans="1:1" x14ac:dyDescent="0.25">
      <c r="A838" s="14" t="s">
        <v>1298</v>
      </c>
    </row>
    <row r="839" spans="1:1" x14ac:dyDescent="0.25">
      <c r="A839" s="14" t="s">
        <v>1299</v>
      </c>
    </row>
    <row r="840" spans="1:1" x14ac:dyDescent="0.25">
      <c r="A840" s="14" t="s">
        <v>1300</v>
      </c>
    </row>
    <row r="841" spans="1:1" x14ac:dyDescent="0.25">
      <c r="A841" s="14" t="s">
        <v>1301</v>
      </c>
    </row>
    <row r="842" spans="1:1" x14ac:dyDescent="0.25">
      <c r="A842" s="14" t="s">
        <v>1302</v>
      </c>
    </row>
    <row r="843" spans="1:1" x14ac:dyDescent="0.25">
      <c r="A843" s="14" t="s">
        <v>1303</v>
      </c>
    </row>
    <row r="844" spans="1:1" x14ac:dyDescent="0.25">
      <c r="A844" s="14" t="s">
        <v>1304</v>
      </c>
    </row>
    <row r="845" spans="1:1" x14ac:dyDescent="0.25">
      <c r="A845" s="14" t="s">
        <v>1305</v>
      </c>
    </row>
    <row r="846" spans="1:1" x14ac:dyDescent="0.25">
      <c r="A846" s="17" t="s">
        <v>537</v>
      </c>
    </row>
    <row r="847" spans="1:1" x14ac:dyDescent="0.25">
      <c r="A847" s="14" t="s">
        <v>1306</v>
      </c>
    </row>
    <row r="848" spans="1:1" x14ac:dyDescent="0.25">
      <c r="A848" s="14" t="s">
        <v>1307</v>
      </c>
    </row>
    <row r="849" spans="1:1" x14ac:dyDescent="0.25">
      <c r="A849" s="14" t="s">
        <v>2153</v>
      </c>
    </row>
    <row r="850" spans="1:1" x14ac:dyDescent="0.25">
      <c r="A850" s="14" t="s">
        <v>1308</v>
      </c>
    </row>
    <row r="851" spans="1:1" x14ac:dyDescent="0.25">
      <c r="A851" s="14" t="s">
        <v>2163</v>
      </c>
    </row>
    <row r="852" spans="1:1" x14ac:dyDescent="0.25">
      <c r="A852" s="14" t="s">
        <v>1309</v>
      </c>
    </row>
    <row r="853" spans="1:1" x14ac:dyDescent="0.25">
      <c r="A853" s="14" t="s">
        <v>1310</v>
      </c>
    </row>
    <row r="854" spans="1:1" x14ac:dyDescent="0.25">
      <c r="A854" s="14" t="s">
        <v>1311</v>
      </c>
    </row>
    <row r="855" spans="1:1" x14ac:dyDescent="0.25">
      <c r="A855" s="14" t="s">
        <v>1312</v>
      </c>
    </row>
    <row r="856" spans="1:1" x14ac:dyDescent="0.25">
      <c r="A856" s="17" t="s">
        <v>541</v>
      </c>
    </row>
    <row r="857" spans="1:1" x14ac:dyDescent="0.25">
      <c r="A857" s="14" t="s">
        <v>1313</v>
      </c>
    </row>
    <row r="858" spans="1:1" x14ac:dyDescent="0.25">
      <c r="A858" s="14" t="s">
        <v>1314</v>
      </c>
    </row>
    <row r="859" spans="1:1" x14ac:dyDescent="0.25">
      <c r="A859" s="14" t="s">
        <v>1315</v>
      </c>
    </row>
    <row r="860" spans="1:1" x14ac:dyDescent="0.25">
      <c r="A860" s="14" t="s">
        <v>1316</v>
      </c>
    </row>
    <row r="861" spans="1:1" x14ac:dyDescent="0.25">
      <c r="A861" s="14" t="s">
        <v>1317</v>
      </c>
    </row>
    <row r="862" spans="1:1" x14ac:dyDescent="0.25">
      <c r="A862" s="14" t="s">
        <v>1318</v>
      </c>
    </row>
    <row r="863" spans="1:1" x14ac:dyDescent="0.25">
      <c r="A863" s="14" t="s">
        <v>1319</v>
      </c>
    </row>
    <row r="864" spans="1:1" x14ac:dyDescent="0.25">
      <c r="A864" s="14" t="s">
        <v>1320</v>
      </c>
    </row>
    <row r="865" spans="1:1" x14ac:dyDescent="0.25">
      <c r="A865" s="14" t="s">
        <v>1321</v>
      </c>
    </row>
    <row r="866" spans="1:1" x14ac:dyDescent="0.25">
      <c r="A866" s="14" t="s">
        <v>1322</v>
      </c>
    </row>
    <row r="867" spans="1:1" x14ac:dyDescent="0.25">
      <c r="A867" s="14" t="s">
        <v>1323</v>
      </c>
    </row>
    <row r="868" spans="1:1" x14ac:dyDescent="0.25">
      <c r="A868" s="14" t="s">
        <v>1324</v>
      </c>
    </row>
    <row r="869" spans="1:1" x14ac:dyDescent="0.25">
      <c r="A869" s="14" t="s">
        <v>1325</v>
      </c>
    </row>
    <row r="870" spans="1:1" x14ac:dyDescent="0.25">
      <c r="A870" s="14" t="s">
        <v>1326</v>
      </c>
    </row>
    <row r="871" spans="1:1" x14ac:dyDescent="0.25">
      <c r="A871" s="14" t="s">
        <v>1327</v>
      </c>
    </row>
    <row r="872" spans="1:1" x14ac:dyDescent="0.25">
      <c r="A872" s="14" t="s">
        <v>1328</v>
      </c>
    </row>
    <row r="873" spans="1:1" x14ac:dyDescent="0.25">
      <c r="A873" s="14" t="s">
        <v>1329</v>
      </c>
    </row>
    <row r="874" spans="1:1" x14ac:dyDescent="0.25">
      <c r="A874" s="14" t="s">
        <v>1330</v>
      </c>
    </row>
    <row r="875" spans="1:1" x14ac:dyDescent="0.25">
      <c r="A875" s="14" t="s">
        <v>1331</v>
      </c>
    </row>
    <row r="876" spans="1:1" x14ac:dyDescent="0.25">
      <c r="A876" s="14" t="s">
        <v>1332</v>
      </c>
    </row>
    <row r="877" spans="1:1" x14ac:dyDescent="0.25">
      <c r="A877" s="14" t="s">
        <v>1333</v>
      </c>
    </row>
    <row r="878" spans="1:1" x14ac:dyDescent="0.25">
      <c r="A878" s="14" t="s">
        <v>1334</v>
      </c>
    </row>
    <row r="879" spans="1:1" x14ac:dyDescent="0.25">
      <c r="A879" s="14" t="s">
        <v>1335</v>
      </c>
    </row>
    <row r="880" spans="1:1" x14ac:dyDescent="0.25">
      <c r="A880" s="14" t="s">
        <v>1336</v>
      </c>
    </row>
    <row r="881" spans="1:1" x14ac:dyDescent="0.25">
      <c r="A881" s="14" t="s">
        <v>1337</v>
      </c>
    </row>
    <row r="882" spans="1:1" x14ac:dyDescent="0.25">
      <c r="A882" s="14" t="s">
        <v>1338</v>
      </c>
    </row>
    <row r="883" spans="1:1" x14ac:dyDescent="0.25">
      <c r="A883" s="14" t="s">
        <v>1339</v>
      </c>
    </row>
    <row r="884" spans="1:1" x14ac:dyDescent="0.25">
      <c r="A884" s="14" t="s">
        <v>1340</v>
      </c>
    </row>
    <row r="885" spans="1:1" x14ac:dyDescent="0.25">
      <c r="A885" s="14" t="s">
        <v>1341</v>
      </c>
    </row>
    <row r="886" spans="1:1" x14ac:dyDescent="0.25">
      <c r="A886" s="14" t="s">
        <v>1342</v>
      </c>
    </row>
    <row r="887" spans="1:1" x14ac:dyDescent="0.25">
      <c r="A887" s="14" t="s">
        <v>1343</v>
      </c>
    </row>
    <row r="888" spans="1:1" x14ac:dyDescent="0.25">
      <c r="A888" s="14" t="s">
        <v>1344</v>
      </c>
    </row>
    <row r="889" spans="1:1" x14ac:dyDescent="0.25">
      <c r="A889" s="14" t="s">
        <v>1346</v>
      </c>
    </row>
    <row r="890" spans="1:1" x14ac:dyDescent="0.25">
      <c r="A890" s="14" t="s">
        <v>1347</v>
      </c>
    </row>
    <row r="891" spans="1:1" x14ac:dyDescent="0.25">
      <c r="A891" s="14" t="s">
        <v>1348</v>
      </c>
    </row>
    <row r="892" spans="1:1" x14ac:dyDescent="0.25">
      <c r="A892" s="14" t="s">
        <v>2261</v>
      </c>
    </row>
    <row r="893" spans="1:1" x14ac:dyDescent="0.25">
      <c r="A893" s="14" t="s">
        <v>1349</v>
      </c>
    </row>
    <row r="894" spans="1:1" x14ac:dyDescent="0.25">
      <c r="A894" s="14" t="s">
        <v>1350</v>
      </c>
    </row>
    <row r="895" spans="1:1" x14ac:dyDescent="0.25">
      <c r="A895" s="14" t="s">
        <v>1351</v>
      </c>
    </row>
    <row r="896" spans="1:1" x14ac:dyDescent="0.25">
      <c r="A896" s="14" t="s">
        <v>1352</v>
      </c>
    </row>
    <row r="897" spans="1:1" x14ac:dyDescent="0.25">
      <c r="A897" s="14" t="s">
        <v>1353</v>
      </c>
    </row>
    <row r="898" spans="1:1" x14ac:dyDescent="0.25">
      <c r="A898" s="14" t="s">
        <v>1354</v>
      </c>
    </row>
    <row r="899" spans="1:1" x14ac:dyDescent="0.25">
      <c r="A899" s="14" t="s">
        <v>1355</v>
      </c>
    </row>
    <row r="900" spans="1:1" x14ac:dyDescent="0.25">
      <c r="A900" s="14" t="s">
        <v>1356</v>
      </c>
    </row>
    <row r="901" spans="1:1" x14ac:dyDescent="0.25">
      <c r="A901" s="14" t="s">
        <v>1357</v>
      </c>
    </row>
    <row r="902" spans="1:1" x14ac:dyDescent="0.25">
      <c r="A902" s="14" t="s">
        <v>1358</v>
      </c>
    </row>
    <row r="903" spans="1:1" x14ac:dyDescent="0.25">
      <c r="A903" s="14" t="s">
        <v>1359</v>
      </c>
    </row>
    <row r="904" spans="1:1" x14ac:dyDescent="0.25">
      <c r="A904" s="14" t="s">
        <v>1360</v>
      </c>
    </row>
    <row r="905" spans="1:1" x14ac:dyDescent="0.25">
      <c r="A905" s="14" t="s">
        <v>1361</v>
      </c>
    </row>
    <row r="906" spans="1:1" x14ac:dyDescent="0.25">
      <c r="A906" s="14" t="s">
        <v>1362</v>
      </c>
    </row>
    <row r="907" spans="1:1" x14ac:dyDescent="0.25">
      <c r="A907" s="17" t="s">
        <v>559</v>
      </c>
    </row>
    <row r="908" spans="1:1" x14ac:dyDescent="0.25">
      <c r="A908" s="14" t="s">
        <v>1363</v>
      </c>
    </row>
    <row r="909" spans="1:1" x14ac:dyDescent="0.25">
      <c r="A909" s="14" t="s">
        <v>1364</v>
      </c>
    </row>
    <row r="910" spans="1:1" x14ac:dyDescent="0.25">
      <c r="A910" s="14" t="s">
        <v>1365</v>
      </c>
    </row>
    <row r="911" spans="1:1" x14ac:dyDescent="0.25">
      <c r="A911" s="14" t="s">
        <v>1366</v>
      </c>
    </row>
    <row r="912" spans="1:1" x14ac:dyDescent="0.25">
      <c r="A912" s="14" t="s">
        <v>1367</v>
      </c>
    </row>
    <row r="913" spans="1:1" x14ac:dyDescent="0.25">
      <c r="A913" s="14" t="s">
        <v>1368</v>
      </c>
    </row>
    <row r="914" spans="1:1" x14ac:dyDescent="0.25">
      <c r="A914" s="14" t="s">
        <v>1369</v>
      </c>
    </row>
    <row r="915" spans="1:1" x14ac:dyDescent="0.25">
      <c r="A915" s="14" t="s">
        <v>1370</v>
      </c>
    </row>
    <row r="916" spans="1:1" x14ac:dyDescent="0.25">
      <c r="A916" s="14" t="s">
        <v>1371</v>
      </c>
    </row>
    <row r="917" spans="1:1" x14ac:dyDescent="0.25">
      <c r="A917" s="14" t="s">
        <v>1372</v>
      </c>
    </row>
    <row r="918" spans="1:1" x14ac:dyDescent="0.25">
      <c r="A918" s="14" t="s">
        <v>1373</v>
      </c>
    </row>
    <row r="919" spans="1:1" x14ac:dyDescent="0.25">
      <c r="A919" s="14" t="s">
        <v>1374</v>
      </c>
    </row>
    <row r="920" spans="1:1" x14ac:dyDescent="0.25">
      <c r="A920" s="14" t="s">
        <v>1375</v>
      </c>
    </row>
    <row r="921" spans="1:1" x14ac:dyDescent="0.25">
      <c r="A921" s="14" t="s">
        <v>1376</v>
      </c>
    </row>
    <row r="922" spans="1:1" x14ac:dyDescent="0.25">
      <c r="A922" s="14" t="s">
        <v>1377</v>
      </c>
    </row>
    <row r="923" spans="1:1" x14ac:dyDescent="0.25">
      <c r="A923" s="14" t="s">
        <v>1378</v>
      </c>
    </row>
    <row r="924" spans="1:1" x14ac:dyDescent="0.25">
      <c r="A924" s="14" t="s">
        <v>1379</v>
      </c>
    </row>
    <row r="925" spans="1:1" x14ac:dyDescent="0.25">
      <c r="A925" s="14" t="s">
        <v>2262</v>
      </c>
    </row>
    <row r="926" spans="1:1" x14ac:dyDescent="0.25">
      <c r="A926" s="14" t="s">
        <v>1380</v>
      </c>
    </row>
    <row r="927" spans="1:1" x14ac:dyDescent="0.25">
      <c r="A927" s="14" t="s">
        <v>1381</v>
      </c>
    </row>
    <row r="928" spans="1:1" x14ac:dyDescent="0.25">
      <c r="A928" s="14" t="s">
        <v>1382</v>
      </c>
    </row>
    <row r="929" spans="1:1" x14ac:dyDescent="0.25">
      <c r="A929" s="14" t="s">
        <v>1383</v>
      </c>
    </row>
    <row r="930" spans="1:1" x14ac:dyDescent="0.25">
      <c r="A930" s="14" t="s">
        <v>1384</v>
      </c>
    </row>
    <row r="931" spans="1:1" x14ac:dyDescent="0.25">
      <c r="A931" s="14" t="s">
        <v>1385</v>
      </c>
    </row>
    <row r="932" spans="1:1" x14ac:dyDescent="0.25">
      <c r="A932" s="17" t="s">
        <v>575</v>
      </c>
    </row>
    <row r="933" spans="1:1" x14ac:dyDescent="0.25">
      <c r="A933" s="14" t="s">
        <v>1386</v>
      </c>
    </row>
    <row r="934" spans="1:1" x14ac:dyDescent="0.25">
      <c r="A934" s="14" t="s">
        <v>1387</v>
      </c>
    </row>
    <row r="935" spans="1:1" x14ac:dyDescent="0.25">
      <c r="A935" s="14" t="s">
        <v>1388</v>
      </c>
    </row>
    <row r="936" spans="1:1" x14ac:dyDescent="0.25">
      <c r="A936" s="14" t="s">
        <v>1389</v>
      </c>
    </row>
    <row r="937" spans="1:1" x14ac:dyDescent="0.25">
      <c r="A937" s="14" t="s">
        <v>1390</v>
      </c>
    </row>
    <row r="938" spans="1:1" x14ac:dyDescent="0.25">
      <c r="A938" s="14" t="s">
        <v>2263</v>
      </c>
    </row>
    <row r="939" spans="1:1" x14ac:dyDescent="0.25">
      <c r="A939" s="14" t="s">
        <v>2264</v>
      </c>
    </row>
    <row r="940" spans="1:1" x14ac:dyDescent="0.25">
      <c r="A940" s="14" t="s">
        <v>1391</v>
      </c>
    </row>
    <row r="941" spans="1:1" x14ac:dyDescent="0.25">
      <c r="A941" s="14" t="s">
        <v>1392</v>
      </c>
    </row>
    <row r="942" spans="1:1" x14ac:dyDescent="0.25">
      <c r="A942" s="14" t="s">
        <v>1393</v>
      </c>
    </row>
    <row r="943" spans="1:1" x14ac:dyDescent="0.25">
      <c r="A943" s="14" t="s">
        <v>1394</v>
      </c>
    </row>
    <row r="944" spans="1:1" x14ac:dyDescent="0.25">
      <c r="A944" s="14" t="s">
        <v>1395</v>
      </c>
    </row>
    <row r="945" spans="1:1" x14ac:dyDescent="0.25">
      <c r="A945" s="14" t="s">
        <v>1396</v>
      </c>
    </row>
    <row r="946" spans="1:1" x14ac:dyDescent="0.25">
      <c r="A946" s="14" t="s">
        <v>1397</v>
      </c>
    </row>
    <row r="947" spans="1:1" x14ac:dyDescent="0.25">
      <c r="A947" s="14" t="s">
        <v>1398</v>
      </c>
    </row>
    <row r="948" spans="1:1" x14ac:dyDescent="0.25">
      <c r="A948" s="14" t="s">
        <v>1399</v>
      </c>
    </row>
    <row r="949" spans="1:1" x14ac:dyDescent="0.25">
      <c r="A949" s="14" t="s">
        <v>1400</v>
      </c>
    </row>
    <row r="950" spans="1:1" x14ac:dyDescent="0.25">
      <c r="A950" s="14" t="s">
        <v>2173</v>
      </c>
    </row>
    <row r="951" spans="1:1" x14ac:dyDescent="0.25">
      <c r="A951" s="14" t="s">
        <v>1401</v>
      </c>
    </row>
    <row r="952" spans="1:1" x14ac:dyDescent="0.25">
      <c r="A952" s="14" t="s">
        <v>1402</v>
      </c>
    </row>
    <row r="953" spans="1:1" x14ac:dyDescent="0.25">
      <c r="A953" s="14" t="s">
        <v>1403</v>
      </c>
    </row>
    <row r="954" spans="1:1" x14ac:dyDescent="0.25">
      <c r="A954" s="14" t="s">
        <v>1404</v>
      </c>
    </row>
    <row r="955" spans="1:1" x14ac:dyDescent="0.25">
      <c r="A955" s="14" t="s">
        <v>1405</v>
      </c>
    </row>
    <row r="956" spans="1:1" x14ac:dyDescent="0.25">
      <c r="A956" s="14" t="s">
        <v>1406</v>
      </c>
    </row>
    <row r="957" spans="1:1" x14ac:dyDescent="0.25">
      <c r="A957" s="14" t="s">
        <v>1407</v>
      </c>
    </row>
    <row r="958" spans="1:1" x14ac:dyDescent="0.25">
      <c r="A958" s="14" t="s">
        <v>1408</v>
      </c>
    </row>
    <row r="959" spans="1:1" x14ac:dyDescent="0.25">
      <c r="A959" s="14" t="s">
        <v>1409</v>
      </c>
    </row>
    <row r="960" spans="1:1" x14ac:dyDescent="0.25">
      <c r="A960" s="14" t="s">
        <v>1410</v>
      </c>
    </row>
    <row r="961" spans="1:1" x14ac:dyDescent="0.25">
      <c r="A961" s="14" t="s">
        <v>1411</v>
      </c>
    </row>
    <row r="962" spans="1:1" x14ac:dyDescent="0.25">
      <c r="A962" s="14" t="s">
        <v>1413</v>
      </c>
    </row>
    <row r="963" spans="1:1" x14ac:dyDescent="0.25">
      <c r="A963" s="14" t="s">
        <v>1414</v>
      </c>
    </row>
    <row r="964" spans="1:1" x14ac:dyDescent="0.25">
      <c r="A964" s="14" t="s">
        <v>1415</v>
      </c>
    </row>
    <row r="965" spans="1:1" x14ac:dyDescent="0.25">
      <c r="A965" s="14" t="s">
        <v>1416</v>
      </c>
    </row>
    <row r="966" spans="1:1" x14ac:dyDescent="0.25">
      <c r="A966" s="14" t="s">
        <v>1417</v>
      </c>
    </row>
    <row r="967" spans="1:1" x14ac:dyDescent="0.25">
      <c r="A967" s="14" t="s">
        <v>1418</v>
      </c>
    </row>
    <row r="968" spans="1:1" x14ac:dyDescent="0.25">
      <c r="A968" s="14" t="s">
        <v>1419</v>
      </c>
    </row>
    <row r="969" spans="1:1" x14ac:dyDescent="0.25">
      <c r="A969" s="14" t="s">
        <v>1420</v>
      </c>
    </row>
    <row r="970" spans="1:1" x14ac:dyDescent="0.25">
      <c r="A970" s="14" t="s">
        <v>1421</v>
      </c>
    </row>
    <row r="971" spans="1:1" x14ac:dyDescent="0.25">
      <c r="A971" s="14" t="s">
        <v>1422</v>
      </c>
    </row>
    <row r="972" spans="1:1" x14ac:dyDescent="0.25">
      <c r="A972" s="14" t="s">
        <v>1423</v>
      </c>
    </row>
    <row r="973" spans="1:1" x14ac:dyDescent="0.25">
      <c r="A973" s="14" t="s">
        <v>1424</v>
      </c>
    </row>
    <row r="974" spans="1:1" x14ac:dyDescent="0.25">
      <c r="A974" s="14" t="s">
        <v>1425</v>
      </c>
    </row>
    <row r="975" spans="1:1" x14ac:dyDescent="0.25">
      <c r="A975" s="14" t="s">
        <v>1426</v>
      </c>
    </row>
    <row r="976" spans="1:1" x14ac:dyDescent="0.25">
      <c r="A976" s="14" t="s">
        <v>1427</v>
      </c>
    </row>
    <row r="977" spans="1:1" x14ac:dyDescent="0.25">
      <c r="A977" s="14" t="s">
        <v>1428</v>
      </c>
    </row>
    <row r="978" spans="1:1" x14ac:dyDescent="0.25">
      <c r="A978" s="14" t="s">
        <v>1429</v>
      </c>
    </row>
    <row r="979" spans="1:1" x14ac:dyDescent="0.25">
      <c r="A979" s="14" t="s">
        <v>1430</v>
      </c>
    </row>
    <row r="980" spans="1:1" x14ac:dyDescent="0.25">
      <c r="A980" s="14" t="s">
        <v>1431</v>
      </c>
    </row>
    <row r="981" spans="1:1" x14ac:dyDescent="0.25">
      <c r="A981" s="14" t="s">
        <v>1432</v>
      </c>
    </row>
    <row r="982" spans="1:1" x14ac:dyDescent="0.25">
      <c r="A982" s="14" t="s">
        <v>1433</v>
      </c>
    </row>
    <row r="983" spans="1:1" x14ac:dyDescent="0.25">
      <c r="A983" s="14" t="s">
        <v>1434</v>
      </c>
    </row>
    <row r="984" spans="1:1" x14ac:dyDescent="0.25">
      <c r="A984" s="14" t="s">
        <v>1435</v>
      </c>
    </row>
    <row r="985" spans="1:1" x14ac:dyDescent="0.25">
      <c r="A985" s="14" t="s">
        <v>1436</v>
      </c>
    </row>
    <row r="986" spans="1:1" x14ac:dyDescent="0.25">
      <c r="A986" s="14" t="s">
        <v>1437</v>
      </c>
    </row>
    <row r="987" spans="1:1" x14ac:dyDescent="0.25">
      <c r="A987" s="14" t="s">
        <v>1438</v>
      </c>
    </row>
    <row r="988" spans="1:1" x14ac:dyDescent="0.25">
      <c r="A988" s="14" t="s">
        <v>1439</v>
      </c>
    </row>
    <row r="989" spans="1:1" x14ac:dyDescent="0.25">
      <c r="A989" s="14" t="s">
        <v>1440</v>
      </c>
    </row>
    <row r="990" spans="1:1" x14ac:dyDescent="0.25">
      <c r="A990" s="14" t="s">
        <v>1442</v>
      </c>
    </row>
    <row r="991" spans="1:1" x14ac:dyDescent="0.25">
      <c r="A991" s="14" t="s">
        <v>1443</v>
      </c>
    </row>
    <row r="992" spans="1:1" x14ac:dyDescent="0.25">
      <c r="A992" s="14" t="s">
        <v>1444</v>
      </c>
    </row>
    <row r="993" spans="1:1" x14ac:dyDescent="0.25">
      <c r="A993" s="14" t="s">
        <v>1445</v>
      </c>
    </row>
    <row r="994" spans="1:1" x14ac:dyDescent="0.25">
      <c r="A994" s="14" t="s">
        <v>1446</v>
      </c>
    </row>
    <row r="995" spans="1:1" x14ac:dyDescent="0.25">
      <c r="A995" s="14" t="s">
        <v>1447</v>
      </c>
    </row>
    <row r="996" spans="1:1" x14ac:dyDescent="0.25">
      <c r="A996" s="14" t="s">
        <v>1448</v>
      </c>
    </row>
    <row r="997" spans="1:1" x14ac:dyDescent="0.25">
      <c r="A997" s="14" t="s">
        <v>1449</v>
      </c>
    </row>
    <row r="998" spans="1:1" x14ac:dyDescent="0.25">
      <c r="A998" s="14" t="s">
        <v>1450</v>
      </c>
    </row>
    <row r="999" spans="1:1" x14ac:dyDescent="0.25">
      <c r="A999" s="14" t="s">
        <v>1451</v>
      </c>
    </row>
    <row r="1000" spans="1:1" x14ac:dyDescent="0.25">
      <c r="A1000" s="14" t="s">
        <v>1452</v>
      </c>
    </row>
    <row r="1001" spans="1:1" x14ac:dyDescent="0.25">
      <c r="A1001" s="14" t="s">
        <v>1453</v>
      </c>
    </row>
    <row r="1002" spans="1:1" x14ac:dyDescent="0.25">
      <c r="A1002" s="14" t="s">
        <v>1454</v>
      </c>
    </row>
    <row r="1003" spans="1:1" x14ac:dyDescent="0.25">
      <c r="A1003" s="14" t="s">
        <v>1455</v>
      </c>
    </row>
    <row r="1004" spans="1:1" x14ac:dyDescent="0.25">
      <c r="A1004" s="14" t="s">
        <v>1456</v>
      </c>
    </row>
    <row r="1005" spans="1:1" x14ac:dyDescent="0.25">
      <c r="A1005" s="14" t="s">
        <v>1457</v>
      </c>
    </row>
    <row r="1006" spans="1:1" x14ac:dyDescent="0.25">
      <c r="A1006" s="17" t="s">
        <v>587</v>
      </c>
    </row>
    <row r="1007" spans="1:1" x14ac:dyDescent="0.25">
      <c r="A1007" s="14" t="s">
        <v>1458</v>
      </c>
    </row>
    <row r="1008" spans="1:1" x14ac:dyDescent="0.25">
      <c r="A1008" s="14" t="s">
        <v>1459</v>
      </c>
    </row>
    <row r="1009" spans="1:1" x14ac:dyDescent="0.25">
      <c r="A1009" s="14" t="s">
        <v>1460</v>
      </c>
    </row>
    <row r="1010" spans="1:1" x14ac:dyDescent="0.25">
      <c r="A1010" s="14" t="s">
        <v>1461</v>
      </c>
    </row>
    <row r="1011" spans="1:1" x14ac:dyDescent="0.25">
      <c r="A1011" s="14" t="s">
        <v>1462</v>
      </c>
    </row>
    <row r="1012" spans="1:1" x14ac:dyDescent="0.25">
      <c r="A1012" s="14" t="s">
        <v>1463</v>
      </c>
    </row>
    <row r="1013" spans="1:1" x14ac:dyDescent="0.25">
      <c r="A1013" s="14" t="s">
        <v>1464</v>
      </c>
    </row>
    <row r="1014" spans="1:1" x14ac:dyDescent="0.25">
      <c r="A1014" s="14" t="s">
        <v>1465</v>
      </c>
    </row>
    <row r="1015" spans="1:1" x14ac:dyDescent="0.25">
      <c r="A1015" s="14" t="s">
        <v>1466</v>
      </c>
    </row>
  </sheetData>
  <conditionalFormatting sqref="A1:A1015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8</vt:i4>
      </vt:variant>
    </vt:vector>
  </HeadingPairs>
  <TitlesOfParts>
    <vt:vector size="13" baseType="lpstr">
      <vt:lpstr>Cálculo_Gen</vt:lpstr>
      <vt:lpstr>Por_Esp</vt:lpstr>
      <vt:lpstr>Esp_Decreto</vt:lpstr>
      <vt:lpstr>SISF_Nombres</vt:lpstr>
      <vt:lpstr>Otras_Sp</vt:lpstr>
      <vt:lpstr>Afectacion</vt:lpstr>
      <vt:lpstr>Cálculo_Gen!Área_de_impresión</vt:lpstr>
      <vt:lpstr>Categoria</vt:lpstr>
      <vt:lpstr>CUM</vt:lpstr>
      <vt:lpstr>Especie</vt:lpstr>
      <vt:lpstr>Nacional</vt:lpstr>
      <vt:lpstr>Otras</vt:lpstr>
      <vt:lpstr>SISF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zoa</dc:creator>
  <cp:lastModifiedBy>WWF1</cp:lastModifiedBy>
  <cp:lastPrinted>2024-01-17T20:41:22Z</cp:lastPrinted>
  <dcterms:created xsi:type="dcterms:W3CDTF">2018-10-07T15:45:37Z</dcterms:created>
  <dcterms:modified xsi:type="dcterms:W3CDTF">2025-01-31T14:22:29Z</dcterms:modified>
</cp:coreProperties>
</file>