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2024\3. Rev Doc y Form SGC\9. Aplic Autoridad Ambiental\0. Acta Revisión Docum\0. Revis General Flora\Resto Doc Flora\"/>
    </mc:Choice>
  </mc:AlternateContent>
  <xr:revisionPtr revIDLastSave="0" documentId="13_ncr:1_{FC814091-1D36-4737-AE10-0E4ECDA94FF1}" xr6:coauthVersionLast="36" xr6:coauthVersionMax="47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Seriales Sin uso" sheetId="3" state="hidden" r:id="rId1"/>
    <sheet name="Control-Entr SUNLpre-impresos" sheetId="5" r:id="rId2"/>
    <sheet name="Control-Entr SUNL" sheetId="1" state="hidden" r:id="rId3"/>
  </sheets>
  <definedNames>
    <definedName name="_xlnm._FilterDatabase" localSheetId="2" hidden="1">'Control-Entr SUNL'!$A$16:$AA$75</definedName>
    <definedName name="_xlnm._FilterDatabase" localSheetId="1" hidden="1">'Control-Entr SUNLpre-impresos'!$A$17:$P$33</definedName>
    <definedName name="_xlnm._FilterDatabase" localSheetId="0" hidden="1">'Seriales Sin uso'!$A$9:$AA$64</definedName>
    <definedName name="_xlnm.Print_Area" localSheetId="2">'Control-Entr SUNL'!$A$1:$AA$75</definedName>
    <definedName name="_xlnm.Print_Area" localSheetId="1">'Control-Entr SUNLpre-impresos'!$A$1:$P$33</definedName>
    <definedName name="_xlnm.Print_Area" localSheetId="0">'Seriales Sin uso'!$A$1:$AA$64</definedName>
    <definedName name="BuiltIn_AutoFilter___1" localSheetId="1">'Control-Entr SUNLpre-impresos'!$A$20:$P$20</definedName>
    <definedName name="BuiltIn_AutoFilter___1" localSheetId="0">'Seriales Sin uso'!$A$13:$AA$13</definedName>
    <definedName name="BuiltIn_AutoFilter___1">'Control-Entr SUNL'!$A$20:$AA$20</definedName>
    <definedName name="BuiltIn_AutoFilter___1_1" localSheetId="1">'Control-Entr SUNLpre-impresos'!$A$20:$P$20</definedName>
    <definedName name="BuiltIn_AutoFilter___1_1" localSheetId="0">'Seriales Sin uso'!$A$13:$AA$13</definedName>
    <definedName name="BuiltIn_AutoFilter___1_1">'Control-Entr SUNL'!$A$20:$AA$20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90" i="3" l="1"/>
  <c r="Q90" i="3"/>
  <c r="O89" i="3"/>
  <c r="P89" i="3" s="1"/>
  <c r="P87" i="3"/>
  <c r="Q83" i="3"/>
  <c r="P76" i="3"/>
  <c r="O77" i="3"/>
  <c r="P77" i="3" s="1"/>
  <c r="I71" i="3"/>
  <c r="O68" i="3"/>
  <c r="AC66" i="3"/>
  <c r="N66" i="3"/>
  <c r="V57" i="3"/>
  <c r="O55" i="3"/>
  <c r="V53" i="3"/>
  <c r="V50" i="3"/>
  <c r="V49" i="3"/>
  <c r="V48" i="3"/>
  <c r="V46" i="3"/>
  <c r="V45" i="3"/>
  <c r="V43" i="3"/>
  <c r="V42" i="3"/>
  <c r="V41" i="3"/>
  <c r="V40" i="3"/>
  <c r="V39" i="3"/>
  <c r="N39" i="3"/>
  <c r="V38" i="3"/>
  <c r="V34" i="3"/>
  <c r="V32" i="3"/>
  <c r="V31" i="3"/>
  <c r="V30" i="3"/>
  <c r="V28" i="3"/>
  <c r="V27" i="3"/>
  <c r="V26" i="3"/>
  <c r="V24" i="3"/>
  <c r="V22" i="3"/>
  <c r="V21" i="3"/>
  <c r="V20" i="3"/>
  <c r="V19" i="3"/>
  <c r="V18" i="3"/>
  <c r="V17" i="3"/>
  <c r="V16" i="3"/>
  <c r="V15" i="3"/>
  <c r="V14" i="3"/>
  <c r="V13" i="3"/>
  <c r="V1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 Lucia Velez Montoya</author>
  </authors>
  <commentList>
    <comment ref="O46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Ana Lucia Velez Montoya:</t>
        </r>
        <r>
          <rPr>
            <sz val="9"/>
            <color indexed="81"/>
            <rFont val="Tahoma"/>
            <family val="2"/>
          </rPr>
          <t xml:space="preserve">
En 07/07/0215 Nutibara remite copias para Autoridad Ambiental Destino los seriales: 1243254 al 1243299 y 1243701 al 1243710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 Lucia Velez Montoya</author>
  </authors>
  <commentList>
    <comment ref="O5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Ana Lucia Velez Montoya:</t>
        </r>
        <r>
          <rPr>
            <sz val="9"/>
            <color indexed="81"/>
            <rFont val="Tahoma"/>
            <family val="2"/>
          </rPr>
          <t xml:space="preserve">
En 07/07/0215 Nutibara remite copias para Autoridad Ambiental Destino los seriales: 1243254 al 1243299 y 1243701 al 1243710</t>
        </r>
      </text>
    </comment>
  </commentList>
</comments>
</file>

<file path=xl/sharedStrings.xml><?xml version="1.0" encoding="utf-8"?>
<sst xmlns="http://schemas.openxmlformats.org/spreadsheetml/2006/main" count="381" uniqueCount="122">
  <si>
    <t xml:space="preserve">Fecha </t>
  </si>
  <si>
    <t>Nº</t>
  </si>
  <si>
    <t>Fecha de Corte de la Vigencia:</t>
  </si>
  <si>
    <t>Dep</t>
  </si>
  <si>
    <t>Serie</t>
  </si>
  <si>
    <t>Tipo Documental</t>
  </si>
  <si>
    <t>Nº. Cons</t>
  </si>
  <si>
    <t>TRD:</t>
  </si>
  <si>
    <t>Subserie</t>
  </si>
  <si>
    <t>Fecha</t>
  </si>
  <si>
    <t>CONTROL DE ENTREGA DE SUN ORIGINALES Y RECEPCIÓN DE COPIAS</t>
  </si>
  <si>
    <t>R-AA-125</t>
  </si>
  <si>
    <t>01</t>
  </si>
  <si>
    <t>SOLICITUD Y ENTREGA DE SUN ORIGINALES</t>
  </si>
  <si>
    <t>Datos de la Solicitud de SUN Originales</t>
  </si>
  <si>
    <t>Nombre del (la) Funcionari@ Solicitante</t>
  </si>
  <si>
    <t>Sede Solicitante</t>
  </si>
  <si>
    <t>Número de SUN en Caja</t>
  </si>
  <si>
    <t>Último Número de Serial en Caja</t>
  </si>
  <si>
    <t>Número de SUN Solicitados</t>
  </si>
  <si>
    <t>Datos de la Entrega de SUN Originales</t>
  </si>
  <si>
    <t>Nombre del (la) Funcionari@ que Entrega</t>
  </si>
  <si>
    <t>Número de SUN Entregados</t>
  </si>
  <si>
    <t>ENTREGA Y VERIFICACIÓN DE COPIAS SUN</t>
  </si>
  <si>
    <t>Datos de Entrega de Copias SUN</t>
  </si>
  <si>
    <t>Datos de la Recepción de Copias SUN</t>
  </si>
  <si>
    <t>Sede que Entrega</t>
  </si>
  <si>
    <t>Serie de Copias SUN Entregados</t>
  </si>
  <si>
    <t>Observaciones</t>
  </si>
  <si>
    <t>Nombre del (la) Funcionari@ que Recibe</t>
  </si>
  <si>
    <t>Serie de Copias SUN Recibidos</t>
  </si>
  <si>
    <t>Carlos Javier Perez</t>
  </si>
  <si>
    <t>Atrato- Vigía</t>
  </si>
  <si>
    <t xml:space="preserve">Ana Lucía Vélez Montoya </t>
  </si>
  <si>
    <t>Original y copias de 1240051 sin anular y con datos.</t>
  </si>
  <si>
    <t>Carlos javier Perez</t>
  </si>
  <si>
    <t>Jorge Ramon Escobar</t>
  </si>
  <si>
    <t>Urrao</t>
  </si>
  <si>
    <t>Entregha copias de SUN para CAR destino</t>
  </si>
  <si>
    <t>Gustavo Toro</t>
  </si>
  <si>
    <t xml:space="preserve">Entrega copias de Autoridad Ambiental destino </t>
  </si>
  <si>
    <t>Caribe</t>
  </si>
  <si>
    <t>Hector Doria Mier</t>
  </si>
  <si>
    <t>Yudi Orozco</t>
  </si>
  <si>
    <t>Centro</t>
  </si>
  <si>
    <t>Juan Fernando Gomez</t>
  </si>
  <si>
    <t>Serie Entregada de</t>
  </si>
  <si>
    <t>Serie Entregada hasta</t>
  </si>
  <si>
    <t>Hector Doria</t>
  </si>
  <si>
    <t>Entrega copias Autoridad Ambiental destino.  En formato diferente</t>
  </si>
  <si>
    <t>1241109 original anuklado con todas sus copias.  Entrega copias para Autoridad Ambiental destino</t>
  </si>
  <si>
    <t>Original y copias de tres sun anulados: 1241727, 1241716 y 1241715.</t>
  </si>
  <si>
    <t>Gloria Rodriguez</t>
  </si>
  <si>
    <t>Nutibara</t>
  </si>
  <si>
    <t>Roy Velez</t>
  </si>
  <si>
    <t>Seriales para Autoridad Ambiental destino.</t>
  </si>
  <si>
    <t>trd 1177 de ingreso.  No lo remite cion formato raa-124</t>
  </si>
  <si>
    <t>trd 170-06-02-01-0038 del 27/03/2015</t>
  </si>
  <si>
    <t>Tres SUN anulados con todas sus copias</t>
  </si>
  <si>
    <t>Entrega con la serie 1243030a 1243032</t>
  </si>
  <si>
    <t xml:space="preserve">Entrega con serie 1241988 y 1241989. </t>
  </si>
  <si>
    <t>Entregado 1, sin el formato de entrega de series</t>
  </si>
  <si>
    <t>Remite una copia para Autoridad Ambiental destino :1243034</t>
  </si>
  <si>
    <t>Atrato- Murindo</t>
  </si>
  <si>
    <t>Alerxander Paramo</t>
  </si>
  <si>
    <t>un sun anulado con sus copias1242285.</t>
  </si>
  <si>
    <t>sin ibservaciones</t>
  </si>
  <si>
    <t>Remite cooia de SU para CAR destino y los soportes de al serie</t>
  </si>
  <si>
    <t>Dos originales anulados 124331 y 1243315 completos</t>
  </si>
  <si>
    <t>Falta una según la relacion presentada por Nutibara. TRD 382</t>
  </si>
  <si>
    <t>Entrega dos originales anulados completos: 1243271 y 1243291. TRD 382</t>
  </si>
  <si>
    <t>TRD 382</t>
  </si>
  <si>
    <t>Un original anulado con sus copias: 1243361</t>
  </si>
  <si>
    <t>Murindó</t>
  </si>
  <si>
    <t>Cesar E. Mena</t>
  </si>
  <si>
    <t>NUEVA SERIE: 1401200 AL 1406199</t>
  </si>
  <si>
    <t>Andres Tapasco</t>
  </si>
  <si>
    <t>Gustavo Adolfo Toro</t>
  </si>
  <si>
    <t>Rafael Romaña</t>
  </si>
  <si>
    <t>Atrato Murindo</t>
  </si>
  <si>
    <t>Remito copias y un SUN anulado 1243045</t>
  </si>
  <si>
    <t>Ninguno anulado y Un SUN para remitir a otra ntidad</t>
  </si>
  <si>
    <t>Sin observaciones</t>
  </si>
  <si>
    <t>Sandra Marcela Restrepo</t>
  </si>
  <si>
    <t>Cesar Mena</t>
  </si>
  <si>
    <t>Completo, 2 Sun anulados.  Se remiten segundas copias en el paquete.</t>
  </si>
  <si>
    <t>Atrato- Vigia</t>
  </si>
  <si>
    <t>Completo, no se remiten segunas copias</t>
  </si>
  <si>
    <t>Remite el 15/04/2016 (TRD 0312) del 1401269 al 1401270 y del 1401272 al 1401303 para a Autoridad Ambiental destino</t>
  </si>
  <si>
    <t>Sin obsrvaciones</t>
  </si>
  <si>
    <t>Faltan, no los he regiastrdo</t>
  </si>
  <si>
    <t>Ultimo en uso</t>
  </si>
  <si>
    <t>Denis I. Seguro</t>
  </si>
  <si>
    <t>Remito copias para Autoridad Ambiental destino</t>
  </si>
  <si>
    <t>SOLICITUD Y ENTREGA DE SUNL ORIGINALES</t>
  </si>
  <si>
    <t>Número de SUNL en Caja</t>
  </si>
  <si>
    <t>Número de SUNL Solicitados</t>
  </si>
  <si>
    <t>Número de SUNL Entregados</t>
  </si>
  <si>
    <t>Serie de Copias SUNL Entregados</t>
  </si>
  <si>
    <t>Datos de la Entrega de SUNL Originales</t>
  </si>
  <si>
    <t>Datos de Entrega de Copias SUNL</t>
  </si>
  <si>
    <t>CONTROL DE ENTREGA DE SUNL ORIGINALES Y RECEPCIÓN DE COPIAS</t>
  </si>
  <si>
    <t>Radicado Oficio MADS</t>
  </si>
  <si>
    <t>Serie Pre-impresa NO</t>
  </si>
  <si>
    <t>A la Serie Pre-impresa NO</t>
  </si>
  <si>
    <t>Fecha de oficio MADS</t>
  </si>
  <si>
    <t>Serie CUR Impresa No.</t>
  </si>
  <si>
    <t>A la Serie CUR Impresa No.</t>
  </si>
  <si>
    <t>Datos de la Solicitud de SUNL Originales</t>
  </si>
  <si>
    <t>ENTREGA Y VERIFICACIÓN DE COPIAS SUNL</t>
  </si>
  <si>
    <t>03</t>
  </si>
  <si>
    <t>Serie  Impresa No. DE</t>
  </si>
  <si>
    <t xml:space="preserve">Observaciones </t>
  </si>
  <si>
    <t>Datos de la Solicitud de AUCTFFS Originales</t>
  </si>
  <si>
    <t>Datos de la Entrega de AUCTFFS Originales</t>
  </si>
  <si>
    <t>Número de AUCTFFS Solicitados</t>
  </si>
  <si>
    <t>Número de AUCTFFS Entregados</t>
  </si>
  <si>
    <t>R-AA-141</t>
  </si>
  <si>
    <t>04</t>
  </si>
  <si>
    <t xml:space="preserve">CONTROL DE ENTREGA DE ACTAS UNICAS DE CONTROL AL TRAFICO DE FLORA Y FAUNA SILVESTRE ORIGINALES </t>
  </si>
  <si>
    <t xml:space="preserve">Número de AUCTFFS bajo su Responsabilidad </t>
  </si>
  <si>
    <t>Último Número de Serial bajo su Reponsabilidad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</si>
</sst>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D_M_-;\-* #,##0.00\ _D_M_-;_-* &quot;-&quot;??\ _D_M_-;_-@_-"/>
  </numFmts>
  <fonts count="15" x14ac:knownFonts="1">
    <font>
      <sz val="10"/>
      <name val="Arial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sz val="6"/>
      <name val="Verdana"/>
      <family val="2"/>
    </font>
    <font>
      <sz val="8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Verdana"/>
      <family val="2"/>
    </font>
    <font>
      <b/>
      <sz val="12"/>
      <name val="Arial"/>
      <family val="2"/>
    </font>
    <font>
      <sz val="12"/>
      <name val="Arial"/>
      <family val="2"/>
    </font>
    <font>
      <sz val="6"/>
      <name val="Arial"/>
      <family val="2"/>
    </font>
    <font>
      <sz val="8"/>
      <name val="Arial"/>
      <family val="2"/>
    </font>
    <font>
      <sz val="10"/>
      <color rgb="FFFF0000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7">
    <xf numFmtId="0" fontId="0" fillId="0" borderId="0" xfId="0"/>
    <xf numFmtId="0" fontId="2" fillId="0" borderId="0" xfId="0" applyFont="1" applyAlignment="1">
      <alignment horizontal="left" vertical="top" wrapText="1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49" fontId="3" fillId="0" borderId="1" xfId="0" applyNumberFormat="1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top" wrapText="1"/>
    </xf>
    <xf numFmtId="49" fontId="6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2" fillId="2" borderId="0" xfId="0" applyFont="1" applyFill="1" applyAlignment="1">
      <alignment horizontal="left" vertical="top" wrapText="1"/>
    </xf>
    <xf numFmtId="14" fontId="2" fillId="3" borderId="1" xfId="0" applyNumberFormat="1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4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2" fillId="6" borderId="0" xfId="0" applyFont="1" applyFill="1" applyAlignment="1">
      <alignment horizontal="left" vertical="top" wrapText="1"/>
    </xf>
    <xf numFmtId="0" fontId="2" fillId="7" borderId="0" xfId="0" applyFont="1" applyFill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2" fillId="7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14" fontId="2" fillId="3" borderId="3" xfId="0" applyNumberFormat="1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14" fontId="3" fillId="4" borderId="6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top" wrapText="1"/>
    </xf>
    <xf numFmtId="14" fontId="2" fillId="3" borderId="6" xfId="0" applyNumberFormat="1" applyFont="1" applyFill="1" applyBorder="1" applyAlignment="1">
      <alignment horizontal="left" vertical="top" wrapText="1"/>
    </xf>
    <xf numFmtId="14" fontId="2" fillId="0" borderId="6" xfId="0" applyNumberFormat="1" applyFont="1" applyBorder="1" applyAlignment="1">
      <alignment horizontal="left" vertical="top" wrapText="1"/>
    </xf>
    <xf numFmtId="14" fontId="2" fillId="2" borderId="6" xfId="0" applyNumberFormat="1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14" fontId="2" fillId="4" borderId="6" xfId="0" applyNumberFormat="1" applyFont="1" applyFill="1" applyBorder="1" applyAlignment="1">
      <alignment horizontal="left" vertical="top" wrapText="1"/>
    </xf>
    <xf numFmtId="0" fontId="2" fillId="4" borderId="6" xfId="0" applyFont="1" applyFill="1" applyBorder="1" applyAlignment="1">
      <alignment horizontal="left" vertical="top" wrapText="1"/>
    </xf>
    <xf numFmtId="14" fontId="2" fillId="6" borderId="6" xfId="0" applyNumberFormat="1" applyFont="1" applyFill="1" applyBorder="1" applyAlignment="1">
      <alignment horizontal="left" vertical="top" wrapText="1"/>
    </xf>
    <xf numFmtId="0" fontId="2" fillId="6" borderId="6" xfId="0" applyFont="1" applyFill="1" applyBorder="1" applyAlignment="1">
      <alignment horizontal="left" vertical="top" wrapText="1"/>
    </xf>
    <xf numFmtId="14" fontId="2" fillId="7" borderId="6" xfId="0" applyNumberFormat="1" applyFont="1" applyFill="1" applyBorder="1" applyAlignment="1">
      <alignment horizontal="left" vertical="top" wrapText="1"/>
    </xf>
    <xf numFmtId="0" fontId="2" fillId="7" borderId="6" xfId="0" applyFont="1" applyFill="1" applyBorder="1" applyAlignment="1">
      <alignment horizontal="left" vertical="top" wrapText="1"/>
    </xf>
    <xf numFmtId="0" fontId="2" fillId="7" borderId="6" xfId="0" applyFont="1" applyFill="1" applyBorder="1" applyAlignment="1">
      <alignment horizontal="center" vertical="top" wrapText="1"/>
    </xf>
    <xf numFmtId="0" fontId="2" fillId="3" borderId="6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5" borderId="6" xfId="0" applyFont="1" applyFill="1" applyBorder="1" applyAlignment="1">
      <alignment horizontal="left" vertical="top" wrapText="1"/>
    </xf>
    <xf numFmtId="0" fontId="14" fillId="2" borderId="6" xfId="0" applyFont="1" applyFill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left" vertical="top" wrapText="1"/>
    </xf>
    <xf numFmtId="14" fontId="2" fillId="6" borderId="0" xfId="0" applyNumberFormat="1" applyFont="1" applyFill="1" applyAlignment="1">
      <alignment horizontal="left" vertical="top" wrapText="1"/>
    </xf>
    <xf numFmtId="14" fontId="2" fillId="3" borderId="0" xfId="0" applyNumberFormat="1" applyFont="1" applyFill="1" applyAlignment="1">
      <alignment horizontal="center" vertical="top" wrapText="1"/>
    </xf>
    <xf numFmtId="0" fontId="2" fillId="3" borderId="0" xfId="0" applyFont="1" applyFill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14" fontId="2" fillId="0" borderId="7" xfId="0" applyNumberFormat="1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center" vertical="top" wrapText="1"/>
    </xf>
    <xf numFmtId="14" fontId="2" fillId="0" borderId="0" xfId="0" applyNumberFormat="1" applyFont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14" fontId="2" fillId="3" borderId="6" xfId="0" applyNumberFormat="1" applyFont="1" applyFill="1" applyBorder="1" applyAlignment="1">
      <alignment horizontal="center" vertical="top" wrapText="1"/>
    </xf>
    <xf numFmtId="0" fontId="3" fillId="3" borderId="6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top" wrapText="1"/>
    </xf>
    <xf numFmtId="0" fontId="3" fillId="8" borderId="8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top" wrapText="1"/>
    </xf>
    <xf numFmtId="0" fontId="2" fillId="9" borderId="3" xfId="0" applyFont="1" applyFill="1" applyBorder="1" applyAlignment="1">
      <alignment horizontal="center" vertical="top" wrapText="1"/>
    </xf>
    <xf numFmtId="0" fontId="2" fillId="9" borderId="6" xfId="0" applyFont="1" applyFill="1" applyBorder="1" applyAlignment="1">
      <alignment horizontal="center" vertical="top" wrapText="1"/>
    </xf>
    <xf numFmtId="0" fontId="2" fillId="9" borderId="0" xfId="0" applyFont="1" applyFill="1" applyAlignment="1">
      <alignment horizontal="left" vertical="top" wrapText="1"/>
    </xf>
    <xf numFmtId="0" fontId="2" fillId="9" borderId="2" xfId="0" applyFont="1" applyFill="1" applyBorder="1" applyAlignment="1">
      <alignment horizontal="center" vertical="top" wrapText="1"/>
    </xf>
    <xf numFmtId="14" fontId="2" fillId="9" borderId="6" xfId="0" applyNumberFormat="1" applyFont="1" applyFill="1" applyBorder="1" applyAlignment="1">
      <alignment horizontal="left" vertical="top" wrapText="1"/>
    </xf>
    <xf numFmtId="0" fontId="2" fillId="9" borderId="6" xfId="0" applyFont="1" applyFill="1" applyBorder="1" applyAlignment="1">
      <alignment horizontal="left" vertical="top" wrapText="1"/>
    </xf>
    <xf numFmtId="0" fontId="2" fillId="9" borderId="0" xfId="0" applyFont="1" applyFill="1" applyAlignment="1">
      <alignment horizontal="left" vertical="top" wrapText="1"/>
    </xf>
    <xf numFmtId="0" fontId="2" fillId="9" borderId="9" xfId="0" applyFont="1" applyFill="1" applyBorder="1" applyAlignment="1">
      <alignment horizontal="left" vertical="top" wrapText="1"/>
    </xf>
    <xf numFmtId="14" fontId="2" fillId="9" borderId="9" xfId="0" applyNumberFormat="1" applyFont="1" applyFill="1" applyBorder="1" applyAlignment="1">
      <alignment horizontal="left" vertical="top" wrapText="1"/>
    </xf>
    <xf numFmtId="14" fontId="2" fillId="9" borderId="0" xfId="0" applyNumberFormat="1" applyFont="1" applyFill="1" applyAlignment="1">
      <alignment horizontal="left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14" fontId="2" fillId="0" borderId="10" xfId="0" applyNumberFormat="1" applyFont="1" applyBorder="1" applyAlignment="1">
      <alignment horizontal="center" vertical="top" wrapText="1"/>
    </xf>
    <xf numFmtId="0" fontId="2" fillId="4" borderId="0" xfId="0" applyFont="1" applyFill="1" applyAlignment="1">
      <alignment horizontal="left" vertical="top" wrapText="1"/>
    </xf>
    <xf numFmtId="14" fontId="2" fillId="4" borderId="0" xfId="0" applyNumberFormat="1" applyFont="1" applyFill="1" applyAlignment="1">
      <alignment horizontal="left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14" fontId="2" fillId="4" borderId="6" xfId="0" applyNumberFormat="1" applyFont="1" applyFill="1" applyBorder="1" applyAlignment="1">
      <alignment horizontal="center" vertical="top" wrapText="1"/>
    </xf>
    <xf numFmtId="0" fontId="2" fillId="4" borderId="6" xfId="0" applyFont="1" applyFill="1" applyBorder="1" applyAlignment="1">
      <alignment horizontal="left" vertical="top" wrapText="1"/>
    </xf>
    <xf numFmtId="0" fontId="2" fillId="4" borderId="6" xfId="0" applyFont="1" applyFill="1" applyBorder="1" applyAlignment="1">
      <alignment horizontal="center" vertical="top" wrapText="1"/>
    </xf>
    <xf numFmtId="0" fontId="2" fillId="4" borderId="9" xfId="0" applyFont="1" applyFill="1" applyBorder="1" applyAlignment="1">
      <alignment horizontal="left" vertical="top" wrapText="1"/>
    </xf>
    <xf numFmtId="14" fontId="2" fillId="4" borderId="9" xfId="0" applyNumberFormat="1" applyFont="1" applyFill="1" applyBorder="1" applyAlignment="1">
      <alignment horizontal="left" vertical="top" wrapText="1"/>
    </xf>
    <xf numFmtId="0" fontId="2" fillId="4" borderId="16" xfId="0" applyFont="1" applyFill="1" applyBorder="1" applyAlignment="1">
      <alignment horizontal="center" vertical="top" wrapText="1"/>
    </xf>
    <xf numFmtId="14" fontId="2" fillId="4" borderId="0" xfId="0" applyNumberFormat="1" applyFont="1" applyFill="1" applyAlignment="1">
      <alignment horizontal="left" vertical="top" wrapText="1"/>
    </xf>
    <xf numFmtId="0" fontId="2" fillId="4" borderId="4" xfId="0" applyFont="1" applyFill="1" applyBorder="1" applyAlignment="1">
      <alignment horizontal="left" vertical="top" wrapText="1"/>
    </xf>
    <xf numFmtId="0" fontId="2" fillId="4" borderId="5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 vertical="top" wrapText="1"/>
    </xf>
    <xf numFmtId="14" fontId="2" fillId="4" borderId="7" xfId="0" applyNumberFormat="1" applyFont="1" applyFill="1" applyBorder="1" applyAlignment="1">
      <alignment horizontal="left" vertical="top" wrapText="1"/>
    </xf>
    <xf numFmtId="0" fontId="2" fillId="4" borderId="7" xfId="0" applyFont="1" applyFill="1" applyBorder="1" applyAlignment="1">
      <alignment horizontal="left" vertical="top" wrapText="1"/>
    </xf>
    <xf numFmtId="0" fontId="2" fillId="4" borderId="7" xfId="0" applyFont="1" applyFill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left" vertical="top" wrapText="1"/>
    </xf>
    <xf numFmtId="14" fontId="2" fillId="4" borderId="18" xfId="0" applyNumberFormat="1" applyFont="1" applyFill="1" applyBorder="1" applyAlignment="1">
      <alignment horizontal="left" vertical="top" wrapText="1"/>
    </xf>
    <xf numFmtId="0" fontId="2" fillId="4" borderId="19" xfId="0" applyFont="1" applyFill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 vertical="top" wrapText="1"/>
    </xf>
    <xf numFmtId="0" fontId="2" fillId="4" borderId="21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 vertical="top" wrapText="1"/>
    </xf>
    <xf numFmtId="0" fontId="2" fillId="4" borderId="10" xfId="0" applyFont="1" applyFill="1" applyBorder="1" applyAlignment="1">
      <alignment horizontal="center" vertical="top" wrapText="1"/>
    </xf>
    <xf numFmtId="14" fontId="2" fillId="4" borderId="10" xfId="0" applyNumberFormat="1" applyFont="1" applyFill="1" applyBorder="1" applyAlignment="1">
      <alignment horizontal="center" vertical="top" wrapText="1"/>
    </xf>
    <xf numFmtId="14" fontId="2" fillId="4" borderId="10" xfId="0" applyNumberFormat="1" applyFont="1" applyFill="1" applyBorder="1" applyAlignment="1">
      <alignment horizontal="left" vertical="top" wrapText="1"/>
    </xf>
    <xf numFmtId="0" fontId="2" fillId="4" borderId="10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left"/>
    </xf>
    <xf numFmtId="0" fontId="10" fillId="0" borderId="0" xfId="0" applyFont="1" applyFill="1"/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11" fillId="0" borderId="1" xfId="0" applyFont="1" applyFill="1" applyBorder="1"/>
    <xf numFmtId="49" fontId="10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11" fillId="0" borderId="0" xfId="0" applyFont="1" applyFill="1"/>
    <xf numFmtId="0" fontId="11" fillId="0" borderId="0" xfId="0" applyFont="1" applyFill="1" applyAlignment="1">
      <alignment horizontal="center" vertical="top" wrapText="1"/>
    </xf>
    <xf numFmtId="49" fontId="13" fillId="0" borderId="0" xfId="0" applyNumberFormat="1" applyFont="1" applyFill="1" applyAlignment="1">
      <alignment horizontal="left"/>
    </xf>
    <xf numFmtId="0" fontId="11" fillId="0" borderId="0" xfId="0" applyFont="1" applyFill="1" applyAlignment="1">
      <alignment horizontal="left" vertical="top" wrapText="1"/>
    </xf>
    <xf numFmtId="14" fontId="11" fillId="0" borderId="1" xfId="0" applyNumberFormat="1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164" fontId="11" fillId="0" borderId="1" xfId="1" applyFont="1" applyFill="1" applyBorder="1" applyAlignment="1">
      <alignment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 wrapText="1"/>
    </xf>
    <xf numFmtId="0" fontId="3" fillId="8" borderId="23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14" fontId="2" fillId="3" borderId="6" xfId="0" applyNumberFormat="1" applyFont="1" applyFill="1" applyBorder="1" applyAlignment="1">
      <alignment horizontal="center" vertical="top" wrapText="1"/>
    </xf>
    <xf numFmtId="14" fontId="2" fillId="6" borderId="6" xfId="0" applyNumberFormat="1" applyFont="1" applyFill="1" applyBorder="1" applyAlignment="1">
      <alignment horizontal="center" vertical="top" wrapText="1"/>
    </xf>
    <xf numFmtId="14" fontId="2" fillId="7" borderId="6" xfId="0" applyNumberFormat="1" applyFont="1" applyFill="1" applyBorder="1" applyAlignment="1">
      <alignment horizontal="center" vertical="top" wrapText="1"/>
    </xf>
    <xf numFmtId="14" fontId="2" fillId="9" borderId="6" xfId="0" applyNumberFormat="1" applyFont="1" applyFill="1" applyBorder="1" applyAlignment="1">
      <alignment horizontal="center" vertical="top" wrapText="1"/>
    </xf>
    <xf numFmtId="0" fontId="2" fillId="9" borderId="6" xfId="0" applyFont="1" applyFill="1" applyBorder="1" applyAlignment="1">
      <alignment horizontal="center" vertical="top" wrapText="1"/>
    </xf>
    <xf numFmtId="0" fontId="2" fillId="9" borderId="18" xfId="0" applyFont="1" applyFill="1" applyBorder="1" applyAlignment="1">
      <alignment horizontal="center" vertical="top" wrapText="1"/>
    </xf>
    <xf numFmtId="0" fontId="2" fillId="9" borderId="24" xfId="0" applyFont="1" applyFill="1" applyBorder="1" applyAlignment="1">
      <alignment horizontal="center" vertical="top" wrapText="1"/>
    </xf>
    <xf numFmtId="0" fontId="2" fillId="9" borderId="10" xfId="0" applyFont="1" applyFill="1" applyBorder="1" applyAlignment="1">
      <alignment horizontal="center" vertical="top" wrapText="1"/>
    </xf>
    <xf numFmtId="14" fontId="2" fillId="9" borderId="18" xfId="0" applyNumberFormat="1" applyFont="1" applyFill="1" applyBorder="1" applyAlignment="1">
      <alignment horizontal="center" vertical="top" wrapText="1"/>
    </xf>
    <xf numFmtId="14" fontId="2" fillId="9" borderId="24" xfId="0" applyNumberFormat="1" applyFont="1" applyFill="1" applyBorder="1" applyAlignment="1">
      <alignment horizontal="center" vertical="top" wrapText="1"/>
    </xf>
    <xf numFmtId="14" fontId="2" fillId="9" borderId="10" xfId="0" applyNumberFormat="1" applyFont="1" applyFill="1" applyBorder="1" applyAlignment="1">
      <alignment horizontal="center" vertical="top" wrapText="1"/>
    </xf>
    <xf numFmtId="14" fontId="2" fillId="9" borderId="19" xfId="0" applyNumberFormat="1" applyFont="1" applyFill="1" applyBorder="1" applyAlignment="1">
      <alignment horizontal="center" vertical="top" wrapText="1"/>
    </xf>
    <xf numFmtId="14" fontId="2" fillId="9" borderId="20" xfId="0" applyNumberFormat="1" applyFont="1" applyFill="1" applyBorder="1" applyAlignment="1">
      <alignment horizontal="center" vertical="top" wrapText="1"/>
    </xf>
    <xf numFmtId="14" fontId="2" fillId="9" borderId="21" xfId="0" applyNumberFormat="1" applyFont="1" applyFill="1" applyBorder="1" applyAlignment="1">
      <alignment horizontal="center" vertical="top" wrapText="1"/>
    </xf>
    <xf numFmtId="14" fontId="2" fillId="9" borderId="25" xfId="0" applyNumberFormat="1" applyFont="1" applyFill="1" applyBorder="1" applyAlignment="1">
      <alignment horizontal="center" vertical="top" wrapText="1"/>
    </xf>
    <xf numFmtId="14" fontId="2" fillId="9" borderId="0" xfId="0" applyNumberFormat="1" applyFont="1" applyFill="1" applyAlignment="1">
      <alignment horizontal="center" vertical="top" wrapText="1"/>
    </xf>
    <xf numFmtId="14" fontId="2" fillId="9" borderId="26" xfId="0" applyNumberFormat="1" applyFont="1" applyFill="1" applyBorder="1" applyAlignment="1">
      <alignment horizontal="center" vertical="top" wrapText="1"/>
    </xf>
    <xf numFmtId="14" fontId="2" fillId="9" borderId="11" xfId="0" applyNumberFormat="1" applyFont="1" applyFill="1" applyBorder="1" applyAlignment="1">
      <alignment horizontal="center" vertical="top" wrapText="1"/>
    </xf>
    <xf numFmtId="14" fontId="2" fillId="9" borderId="12" xfId="0" applyNumberFormat="1" applyFont="1" applyFill="1" applyBorder="1" applyAlignment="1">
      <alignment horizontal="center" vertical="top" wrapText="1"/>
    </xf>
    <xf numFmtId="14" fontId="2" fillId="9" borderId="13" xfId="0" applyNumberFormat="1" applyFont="1" applyFill="1" applyBorder="1" applyAlignment="1">
      <alignment horizontal="center" vertical="top" wrapText="1"/>
    </xf>
    <xf numFmtId="14" fontId="2" fillId="2" borderId="6" xfId="0" applyNumberFormat="1" applyFont="1" applyFill="1" applyBorder="1" applyAlignment="1">
      <alignment horizontal="center" vertical="top" wrapText="1"/>
    </xf>
    <xf numFmtId="0" fontId="2" fillId="9" borderId="14" xfId="0" applyFont="1" applyFill="1" applyBorder="1" applyAlignment="1">
      <alignment horizontal="center" vertical="top" wrapText="1"/>
    </xf>
    <xf numFmtId="14" fontId="2" fillId="3" borderId="16" xfId="0" applyNumberFormat="1" applyFont="1" applyFill="1" applyBorder="1" applyAlignment="1">
      <alignment horizontal="center" vertical="top" wrapText="1"/>
    </xf>
    <xf numFmtId="14" fontId="2" fillId="3" borderId="4" xfId="0" applyNumberFormat="1" applyFont="1" applyFill="1" applyBorder="1" applyAlignment="1">
      <alignment horizontal="center" vertical="top" wrapText="1"/>
    </xf>
    <xf numFmtId="14" fontId="2" fillId="3" borderId="5" xfId="0" applyNumberFormat="1" applyFont="1" applyFill="1" applyBorder="1" applyAlignment="1">
      <alignment horizontal="center" vertical="top" wrapText="1"/>
    </xf>
    <xf numFmtId="0" fontId="9" fillId="2" borderId="2" xfId="0" applyFont="1" applyFill="1" applyBorder="1" applyAlignment="1">
      <alignment horizontal="center" vertical="top" wrapText="1"/>
    </xf>
    <xf numFmtId="0" fontId="9" fillId="2" borderId="27" xfId="0" applyFont="1" applyFill="1" applyBorder="1" applyAlignment="1">
      <alignment horizontal="center" vertical="top" wrapText="1"/>
    </xf>
    <xf numFmtId="0" fontId="9" fillId="2" borderId="28" xfId="0" applyFont="1" applyFill="1" applyBorder="1" applyAlignment="1">
      <alignment horizontal="center" vertical="top" wrapText="1"/>
    </xf>
    <xf numFmtId="14" fontId="2" fillId="3" borderId="2" xfId="0" applyNumberFormat="1" applyFont="1" applyFill="1" applyBorder="1" applyAlignment="1">
      <alignment horizontal="center" vertical="top" wrapText="1"/>
    </xf>
    <xf numFmtId="14" fontId="2" fillId="3" borderId="27" xfId="0" applyNumberFormat="1" applyFont="1" applyFill="1" applyBorder="1" applyAlignment="1">
      <alignment horizontal="center" vertical="top" wrapText="1"/>
    </xf>
    <xf numFmtId="14" fontId="2" fillId="3" borderId="28" xfId="0" applyNumberFormat="1" applyFont="1" applyFill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2" borderId="14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0" borderId="18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14" fontId="2" fillId="0" borderId="18" xfId="0" applyNumberFormat="1" applyFont="1" applyBorder="1" applyAlignment="1">
      <alignment horizontal="center" vertical="top" wrapText="1"/>
    </xf>
    <xf numFmtId="14" fontId="2" fillId="0" borderId="24" xfId="0" applyNumberFormat="1" applyFont="1" applyBorder="1" applyAlignment="1">
      <alignment horizontal="center" vertical="top" wrapText="1"/>
    </xf>
    <xf numFmtId="14" fontId="2" fillId="0" borderId="10" xfId="0" applyNumberFormat="1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5" xfId="0" applyFont="1" applyBorder="1" applyAlignment="1">
      <alignment horizontal="center" vertical="top" wrapText="1"/>
    </xf>
    <xf numFmtId="0" fontId="2" fillId="0" borderId="26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14" fontId="2" fillId="0" borderId="2" xfId="0" applyNumberFormat="1" applyFont="1" applyBorder="1" applyAlignment="1">
      <alignment horizontal="center" vertical="top" wrapText="1"/>
    </xf>
    <xf numFmtId="14" fontId="2" fillId="0" borderId="27" xfId="0" applyNumberFormat="1" applyFont="1" applyBorder="1" applyAlignment="1">
      <alignment horizontal="center" vertical="top" wrapText="1"/>
    </xf>
    <xf numFmtId="14" fontId="2" fillId="0" borderId="28" xfId="0" applyNumberFormat="1" applyFont="1" applyBorder="1" applyAlignment="1">
      <alignment horizontal="center" vertical="top" wrapText="1"/>
    </xf>
    <xf numFmtId="14" fontId="2" fillId="0" borderId="17" xfId="0" applyNumberFormat="1" applyFont="1" applyBorder="1" applyAlignment="1">
      <alignment horizontal="center" vertical="top" wrapText="1"/>
    </xf>
    <xf numFmtId="14" fontId="2" fillId="0" borderId="29" xfId="0" applyNumberFormat="1" applyFont="1" applyBorder="1" applyAlignment="1">
      <alignment horizontal="center" vertical="top" wrapText="1"/>
    </xf>
    <xf numFmtId="14" fontId="2" fillId="0" borderId="30" xfId="0" applyNumberFormat="1" applyFont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0" xfId="0" applyFont="1" applyFill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4" fontId="11" fillId="0" borderId="1" xfId="0" applyNumberFormat="1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0" fontId="2" fillId="4" borderId="6" xfId="0" applyFont="1" applyFill="1" applyBorder="1" applyAlignment="1">
      <alignment horizontal="center" vertical="top" wrapText="1"/>
    </xf>
    <xf numFmtId="14" fontId="2" fillId="4" borderId="18" xfId="0" applyNumberFormat="1" applyFont="1" applyFill="1" applyBorder="1" applyAlignment="1">
      <alignment horizontal="center" vertical="top" wrapText="1"/>
    </xf>
    <xf numFmtId="14" fontId="2" fillId="4" borderId="10" xfId="0" applyNumberFormat="1" applyFont="1" applyFill="1" applyBorder="1" applyAlignment="1">
      <alignment horizontal="center"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4" borderId="10" xfId="0" applyFont="1" applyFill="1" applyBorder="1" applyAlignment="1">
      <alignment horizontal="center" vertical="top" wrapText="1"/>
    </xf>
    <xf numFmtId="14" fontId="2" fillId="4" borderId="6" xfId="0" applyNumberFormat="1" applyFont="1" applyFill="1" applyBorder="1" applyAlignment="1">
      <alignment horizontal="center" vertical="top" wrapText="1"/>
    </xf>
    <xf numFmtId="14" fontId="2" fillId="4" borderId="24" xfId="0" applyNumberFormat="1" applyFont="1" applyFill="1" applyBorder="1" applyAlignment="1">
      <alignment horizontal="center" vertical="top" wrapText="1"/>
    </xf>
    <xf numFmtId="0" fontId="2" fillId="4" borderId="19" xfId="0" applyFont="1" applyFill="1" applyBorder="1" applyAlignment="1">
      <alignment horizontal="center" vertical="top" wrapText="1"/>
    </xf>
    <xf numFmtId="0" fontId="2" fillId="4" borderId="20" xfId="0" applyFont="1" applyFill="1" applyBorder="1" applyAlignment="1">
      <alignment horizontal="center" vertical="top" wrapText="1"/>
    </xf>
    <xf numFmtId="0" fontId="2" fillId="4" borderId="21" xfId="0" applyFont="1" applyFill="1" applyBorder="1" applyAlignment="1">
      <alignment horizontal="center" vertical="top" wrapText="1"/>
    </xf>
    <xf numFmtId="0" fontId="2" fillId="4" borderId="11" xfId="0" applyFont="1" applyFill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4" borderId="13" xfId="0" applyFont="1" applyFill="1" applyBorder="1" applyAlignment="1">
      <alignment horizontal="center" vertical="top" wrapText="1"/>
    </xf>
    <xf numFmtId="0" fontId="2" fillId="4" borderId="24" xfId="0" applyFont="1" applyFill="1" applyBorder="1" applyAlignment="1">
      <alignment horizontal="center" vertical="top" wrapText="1"/>
    </xf>
    <xf numFmtId="14" fontId="2" fillId="4" borderId="19" xfId="0" applyNumberFormat="1" applyFont="1" applyFill="1" applyBorder="1" applyAlignment="1">
      <alignment horizontal="center" vertical="top" wrapText="1"/>
    </xf>
    <xf numFmtId="14" fontId="2" fillId="4" borderId="20" xfId="0" applyNumberFormat="1" applyFont="1" applyFill="1" applyBorder="1" applyAlignment="1">
      <alignment horizontal="center" vertical="top" wrapText="1"/>
    </xf>
    <xf numFmtId="14" fontId="2" fillId="4" borderId="21" xfId="0" applyNumberFormat="1" applyFont="1" applyFill="1" applyBorder="1" applyAlignment="1">
      <alignment horizontal="center" vertical="top" wrapText="1"/>
    </xf>
    <xf numFmtId="14" fontId="2" fillId="4" borderId="11" xfId="0" applyNumberFormat="1" applyFont="1" applyFill="1" applyBorder="1" applyAlignment="1">
      <alignment horizontal="center" vertical="top" wrapText="1"/>
    </xf>
    <xf numFmtId="14" fontId="2" fillId="4" borderId="12" xfId="0" applyNumberFormat="1" applyFont="1" applyFill="1" applyBorder="1" applyAlignment="1">
      <alignment horizontal="center" vertical="top" wrapText="1"/>
    </xf>
    <xf numFmtId="14" fontId="2" fillId="4" borderId="13" xfId="0" applyNumberFormat="1" applyFont="1" applyFill="1" applyBorder="1" applyAlignment="1">
      <alignment horizontal="center" vertical="top" wrapText="1"/>
    </xf>
    <xf numFmtId="14" fontId="2" fillId="4" borderId="25" xfId="0" applyNumberFormat="1" applyFont="1" applyFill="1" applyBorder="1" applyAlignment="1">
      <alignment horizontal="center" vertical="top" wrapText="1"/>
    </xf>
    <xf numFmtId="14" fontId="2" fillId="4" borderId="0" xfId="0" applyNumberFormat="1" applyFont="1" applyFill="1" applyAlignment="1">
      <alignment horizontal="center" vertical="top" wrapText="1"/>
    </xf>
    <xf numFmtId="14" fontId="2" fillId="4" borderId="26" xfId="0" applyNumberFormat="1" applyFont="1" applyFill="1" applyBorder="1" applyAlignment="1">
      <alignment horizontal="center" vertical="top" wrapText="1"/>
    </xf>
    <xf numFmtId="0" fontId="2" fillId="4" borderId="14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0" xfId="0" applyFont="1" applyFill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14" fontId="2" fillId="4" borderId="17" xfId="0" applyNumberFormat="1" applyFont="1" applyFill="1" applyBorder="1" applyAlignment="1">
      <alignment horizontal="center" vertical="top" wrapText="1"/>
    </xf>
    <xf numFmtId="14" fontId="2" fillId="4" borderId="29" xfId="0" applyNumberFormat="1" applyFont="1" applyFill="1" applyBorder="1" applyAlignment="1">
      <alignment horizontal="center" vertical="top" wrapText="1"/>
    </xf>
    <xf numFmtId="14" fontId="2" fillId="4" borderId="30" xfId="0" applyNumberFormat="1" applyFont="1" applyFill="1" applyBorder="1" applyAlignment="1">
      <alignment horizontal="center" vertical="top" wrapText="1"/>
    </xf>
    <xf numFmtId="0" fontId="9" fillId="4" borderId="2" xfId="0" applyFont="1" applyFill="1" applyBorder="1" applyAlignment="1">
      <alignment horizontal="center" vertical="top" wrapText="1"/>
    </xf>
    <xf numFmtId="0" fontId="9" fillId="4" borderId="4" xfId="0" applyFont="1" applyFill="1" applyBorder="1" applyAlignment="1">
      <alignment horizontal="center" vertical="top" wrapText="1"/>
    </xf>
    <xf numFmtId="0" fontId="9" fillId="4" borderId="27" xfId="0" applyFont="1" applyFill="1" applyBorder="1" applyAlignment="1">
      <alignment horizontal="center" vertical="top" wrapText="1"/>
    </xf>
    <xf numFmtId="0" fontId="9" fillId="4" borderId="28" xfId="0" applyFont="1" applyFill="1" applyBorder="1" applyAlignment="1">
      <alignment horizontal="center" vertical="top" wrapText="1"/>
    </xf>
    <xf numFmtId="0" fontId="3" fillId="3" borderId="31" xfId="0" applyFont="1" applyFill="1" applyBorder="1" applyAlignment="1">
      <alignment horizontal="center" vertical="center" wrapText="1"/>
    </xf>
    <xf numFmtId="0" fontId="3" fillId="3" borderId="3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top" wrapText="1"/>
    </xf>
    <xf numFmtId="14" fontId="2" fillId="4" borderId="14" xfId="0" applyNumberFormat="1" applyFont="1" applyFill="1" applyBorder="1" applyAlignment="1">
      <alignment horizontal="center" vertical="top" wrapText="1"/>
    </xf>
    <xf numFmtId="14" fontId="2" fillId="4" borderId="15" xfId="0" applyNumberFormat="1" applyFont="1" applyFill="1" applyBorder="1" applyAlignment="1">
      <alignment horizontal="center" vertical="top" wrapText="1"/>
    </xf>
    <xf numFmtId="14" fontId="2" fillId="4" borderId="9" xfId="0" applyNumberFormat="1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14" fontId="1" fillId="0" borderId="1" xfId="0" applyNumberFormat="1" applyFont="1" applyFill="1" applyBorder="1" applyAlignment="1">
      <alignment horizontal="left" vertical="top" wrapText="1"/>
    </xf>
    <xf numFmtId="14" fontId="1" fillId="0" borderId="1" xfId="0" applyNumberFormat="1" applyFont="1" applyFill="1" applyBorder="1" applyAlignment="1">
      <alignment horizontal="center" vertical="top" wrapText="1"/>
    </xf>
    <xf numFmtId="14" fontId="1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FFFFFF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</xdr:row>
      <xdr:rowOff>66675</xdr:rowOff>
    </xdr:from>
    <xdr:to>
      <xdr:col>1</xdr:col>
      <xdr:colOff>590550</xdr:colOff>
      <xdr:row>4</xdr:row>
      <xdr:rowOff>38100</xdr:rowOff>
    </xdr:to>
    <xdr:pic>
      <xdr:nvPicPr>
        <xdr:cNvPr id="4250" name="Imagen 1" descr="D:\Mis Documentos\4. JHOJAMIRZ\01 NTCGP 1000-2004\Oficios, mems, circs y otros\MANEJO DE LOGO\logo_fondo_blanco_actualizado.PNG">
          <a:extLst>
            <a:ext uri="{FF2B5EF4-FFF2-40B4-BE49-F238E27FC236}">
              <a16:creationId xmlns:a16="http://schemas.microsoft.com/office/drawing/2014/main" id="{C2B06205-EC19-41D2-B01D-FCE700158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171450"/>
          <a:ext cx="72390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215153</xdr:colOff>
      <xdr:row>1</xdr:row>
      <xdr:rowOff>161364</xdr:rowOff>
    </xdr:from>
    <xdr:to>
      <xdr:col>1</xdr:col>
      <xdr:colOff>881231</xdr:colOff>
      <xdr:row>3</xdr:row>
      <xdr:rowOff>103542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A1C7E34-B612-40C2-93B5-FE247EC8D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153" y="358588"/>
          <a:ext cx="1051560" cy="4531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9525</xdr:colOff>
      <xdr:row>3</xdr:row>
      <xdr:rowOff>238125</xdr:rowOff>
    </xdr:to>
    <xdr:pic>
      <xdr:nvPicPr>
        <xdr:cNvPr id="1748" name="Imagen 2" descr="Logo PNG">
          <a:extLst>
            <a:ext uri="{FF2B5EF4-FFF2-40B4-BE49-F238E27FC236}">
              <a16:creationId xmlns:a16="http://schemas.microsoft.com/office/drawing/2014/main" id="{BF1D7D39-85AB-4DB0-AA87-7D3CB5D18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775"/>
          <a:ext cx="135255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3"/>
  <sheetViews>
    <sheetView showGridLines="0" showZeros="0" topLeftCell="A10" zoomScale="85" zoomScaleNormal="85" workbookViewId="0">
      <pane xSplit="1" ySplit="2" topLeftCell="B87" activePane="bottomRight" state="frozen"/>
      <selection activeCell="A10" sqref="A10"/>
      <selection pane="topRight" activeCell="B10" sqref="B10"/>
      <selection pane="bottomLeft" activeCell="A12" sqref="A12"/>
      <selection pane="bottomRight" activeCell="A91" sqref="A91:IV91"/>
    </sheetView>
  </sheetViews>
  <sheetFormatPr baseColWidth="10" defaultColWidth="11.453125" defaultRowHeight="13.5" x14ac:dyDescent="0.25"/>
  <cols>
    <col min="1" max="1" width="5.54296875" style="1" customWidth="1"/>
    <col min="2" max="2" width="14.54296875" style="1" customWidth="1"/>
    <col min="3" max="6" width="9.453125" style="1" customWidth="1"/>
    <col min="7" max="7" width="6" style="1" customWidth="1"/>
    <col min="8" max="8" width="24.453125" style="1" customWidth="1"/>
    <col min="9" max="9" width="14" style="1" customWidth="1"/>
    <col min="10" max="10" width="13.26953125" style="1" customWidth="1"/>
    <col min="11" max="11" width="8.81640625" style="1" customWidth="1"/>
    <col min="12" max="12" width="17.7265625" style="1" customWidth="1"/>
    <col min="13" max="13" width="26.54296875" style="1" customWidth="1"/>
    <col min="14" max="14" width="13.453125" style="1" customWidth="1"/>
    <col min="15" max="15" width="11.1796875" style="23" customWidth="1"/>
    <col min="16" max="16" width="22.7265625" style="23" customWidth="1"/>
    <col min="17" max="17" width="20.54296875" style="1" customWidth="1"/>
    <col min="18" max="18" width="17.1796875" style="1" customWidth="1"/>
    <col min="19" max="19" width="9.7265625" style="1" customWidth="1"/>
    <col min="20" max="20" width="12.26953125" style="1" customWidth="1"/>
    <col min="21" max="21" width="11.7265625" style="1" customWidth="1"/>
    <col min="22" max="22" width="26.453125" style="1" customWidth="1"/>
    <col min="23" max="23" width="20.453125" style="1" customWidth="1"/>
    <col min="24" max="24" width="40.1796875" style="1" customWidth="1"/>
    <col min="25" max="26" width="26.453125" style="1" customWidth="1"/>
    <col min="27" max="27" width="36.453125" style="1" customWidth="1"/>
    <col min="28" max="16384" width="11.453125" style="1"/>
  </cols>
  <sheetData>
    <row r="1" spans="1:28" ht="8.25" customHeight="1" x14ac:dyDescent="0.25">
      <c r="A1" s="142"/>
      <c r="B1" s="142"/>
    </row>
    <row r="2" spans="1:28" ht="12" customHeight="1" x14ac:dyDescent="0.3">
      <c r="A2" s="142"/>
      <c r="B2" s="142"/>
      <c r="C2" s="2" t="s">
        <v>10</v>
      </c>
    </row>
    <row r="3" spans="1:28" ht="8.25" customHeight="1" x14ac:dyDescent="0.3">
      <c r="A3" s="142"/>
      <c r="B3" s="142"/>
      <c r="C3" s="2" t="s">
        <v>11</v>
      </c>
    </row>
    <row r="4" spans="1:28" ht="8.25" customHeight="1" x14ac:dyDescent="0.3">
      <c r="A4" s="142"/>
      <c r="B4" s="142"/>
      <c r="C4" s="3" t="s">
        <v>12</v>
      </c>
    </row>
    <row r="5" spans="1:28" ht="8.25" customHeight="1" x14ac:dyDescent="0.3">
      <c r="A5" s="142"/>
      <c r="B5" s="142"/>
      <c r="C5" s="3"/>
    </row>
    <row r="6" spans="1:28" ht="8.25" customHeight="1" x14ac:dyDescent="0.25">
      <c r="A6" s="143" t="s">
        <v>7</v>
      </c>
      <c r="B6" s="144"/>
      <c r="C6" s="4" t="s">
        <v>3</v>
      </c>
      <c r="D6" s="4" t="s">
        <v>4</v>
      </c>
      <c r="E6" s="5" t="s">
        <v>8</v>
      </c>
      <c r="F6" s="5" t="s">
        <v>5</v>
      </c>
      <c r="G6" s="5" t="s">
        <v>6</v>
      </c>
      <c r="H6" s="15"/>
      <c r="I6" s="15"/>
      <c r="J6" s="145" t="s">
        <v>2</v>
      </c>
      <c r="K6" s="145"/>
      <c r="L6" s="17"/>
    </row>
    <row r="7" spans="1:28" ht="8.25" customHeight="1" x14ac:dyDescent="0.3">
      <c r="A7" s="143"/>
      <c r="B7" s="144"/>
      <c r="C7" s="6"/>
      <c r="D7" s="6"/>
      <c r="E7" s="6"/>
      <c r="F7" s="7"/>
      <c r="G7" s="8"/>
      <c r="H7" s="16"/>
      <c r="I7" s="16"/>
      <c r="J7" s="145"/>
      <c r="K7" s="145"/>
      <c r="L7" s="146"/>
      <c r="M7" s="146"/>
      <c r="N7" s="14"/>
      <c r="O7" s="16"/>
      <c r="P7" s="16"/>
      <c r="Q7" s="14"/>
      <c r="R7" s="14"/>
      <c r="S7" s="14"/>
      <c r="T7" s="14"/>
      <c r="U7" s="14"/>
      <c r="V7" s="14"/>
    </row>
    <row r="8" spans="1:28" ht="8.25" customHeight="1" x14ac:dyDescent="0.2">
      <c r="A8" s="9"/>
      <c r="B8" s="9"/>
      <c r="C8" s="10"/>
      <c r="E8" s="11"/>
    </row>
    <row r="9" spans="1:28" s="11" customFormat="1" ht="16.5" customHeight="1" x14ac:dyDescent="0.25">
      <c r="A9" s="147" t="s">
        <v>1</v>
      </c>
      <c r="B9" s="150" t="s">
        <v>13</v>
      </c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50"/>
      <c r="P9" s="150"/>
      <c r="Q9" s="151" t="s">
        <v>23</v>
      </c>
      <c r="R9" s="151"/>
      <c r="S9" s="151"/>
      <c r="T9" s="151"/>
      <c r="U9" s="151"/>
      <c r="V9" s="151"/>
      <c r="W9" s="151"/>
      <c r="X9" s="151"/>
      <c r="Y9" s="151"/>
      <c r="Z9" s="151"/>
      <c r="AA9" s="151"/>
    </row>
    <row r="10" spans="1:28" s="11" customFormat="1" ht="15" x14ac:dyDescent="0.25">
      <c r="A10" s="148"/>
      <c r="B10" s="152" t="s">
        <v>14</v>
      </c>
      <c r="C10" s="152"/>
      <c r="D10" s="152"/>
      <c r="E10" s="152"/>
      <c r="F10" s="152"/>
      <c r="G10" s="152"/>
      <c r="H10" s="152"/>
      <c r="I10" s="152"/>
      <c r="J10" s="152"/>
      <c r="K10" s="152"/>
      <c r="L10" s="152" t="s">
        <v>20</v>
      </c>
      <c r="M10" s="152"/>
      <c r="N10" s="152"/>
      <c r="O10" s="152"/>
      <c r="P10" s="152"/>
      <c r="Q10" s="153" t="s">
        <v>24</v>
      </c>
      <c r="R10" s="153"/>
      <c r="S10" s="153"/>
      <c r="T10" s="153"/>
      <c r="U10" s="153"/>
      <c r="V10" s="153"/>
      <c r="W10" s="153" t="s">
        <v>25</v>
      </c>
      <c r="X10" s="153"/>
      <c r="Y10" s="153"/>
      <c r="Z10" s="153"/>
      <c r="AA10" s="153"/>
    </row>
    <row r="11" spans="1:28" s="11" customFormat="1" ht="57.75" customHeight="1" x14ac:dyDescent="0.25">
      <c r="A11" s="149"/>
      <c r="B11" s="66" t="s">
        <v>0</v>
      </c>
      <c r="C11" s="154" t="s">
        <v>15</v>
      </c>
      <c r="D11" s="154"/>
      <c r="E11" s="154"/>
      <c r="F11" s="154"/>
      <c r="G11" s="154"/>
      <c r="H11" s="66" t="s">
        <v>16</v>
      </c>
      <c r="I11" s="66" t="s">
        <v>17</v>
      </c>
      <c r="J11" s="66" t="s">
        <v>18</v>
      </c>
      <c r="K11" s="66" t="s">
        <v>19</v>
      </c>
      <c r="L11" s="66" t="s">
        <v>9</v>
      </c>
      <c r="M11" s="66" t="s">
        <v>21</v>
      </c>
      <c r="N11" s="66" t="s">
        <v>22</v>
      </c>
      <c r="O11" s="66" t="s">
        <v>46</v>
      </c>
      <c r="P11" s="66" t="s">
        <v>47</v>
      </c>
      <c r="Q11" s="69" t="s">
        <v>0</v>
      </c>
      <c r="R11" s="69" t="s">
        <v>21</v>
      </c>
      <c r="S11" s="69" t="s">
        <v>26</v>
      </c>
      <c r="T11" s="155" t="s">
        <v>27</v>
      </c>
      <c r="U11" s="155"/>
      <c r="V11" s="69" t="s">
        <v>28</v>
      </c>
      <c r="W11" s="69" t="s">
        <v>9</v>
      </c>
      <c r="X11" s="69" t="s">
        <v>29</v>
      </c>
      <c r="Y11" s="155" t="s">
        <v>30</v>
      </c>
      <c r="Z11" s="155"/>
      <c r="AA11" s="69" t="s">
        <v>28</v>
      </c>
      <c r="AB11" s="11" t="s">
        <v>91</v>
      </c>
    </row>
    <row r="12" spans="1:28" s="11" customFormat="1" ht="30" x14ac:dyDescent="0.25">
      <c r="A12" s="68"/>
      <c r="B12" s="66"/>
      <c r="C12" s="156"/>
      <c r="D12" s="157"/>
      <c r="E12" s="157"/>
      <c r="F12" s="157"/>
      <c r="G12" s="158"/>
      <c r="H12" s="66"/>
      <c r="I12" s="66"/>
      <c r="J12" s="66"/>
      <c r="K12" s="66"/>
      <c r="L12" s="66"/>
      <c r="M12" s="66"/>
      <c r="N12" s="66"/>
      <c r="O12" s="66"/>
      <c r="P12" s="66"/>
      <c r="Q12" s="38">
        <v>42012</v>
      </c>
      <c r="R12" s="69" t="s">
        <v>52</v>
      </c>
      <c r="S12" s="69" t="s">
        <v>53</v>
      </c>
      <c r="T12" s="69">
        <v>1085074</v>
      </c>
      <c r="U12" s="69">
        <v>1085085</v>
      </c>
      <c r="V12" s="39">
        <f t="shared" ref="V12:V22" si="0">+U12-T12+1</f>
        <v>12</v>
      </c>
      <c r="W12" s="38">
        <v>42037</v>
      </c>
      <c r="X12" s="69" t="s">
        <v>33</v>
      </c>
      <c r="Y12" s="69">
        <v>1085074</v>
      </c>
      <c r="Z12" s="69">
        <v>1085085</v>
      </c>
      <c r="AA12" s="69"/>
    </row>
    <row r="13" spans="1:28" ht="43.5" customHeight="1" x14ac:dyDescent="0.25">
      <c r="A13" s="25"/>
      <c r="B13" s="40"/>
      <c r="C13" s="159"/>
      <c r="D13" s="159"/>
      <c r="E13" s="159"/>
      <c r="F13" s="159"/>
      <c r="G13" s="159"/>
      <c r="H13" s="40"/>
      <c r="I13" s="40"/>
      <c r="J13" s="40"/>
      <c r="K13" s="40"/>
      <c r="L13" s="40"/>
      <c r="M13" s="40"/>
      <c r="N13" s="40"/>
      <c r="O13" s="65"/>
      <c r="P13" s="65"/>
      <c r="Q13" s="41">
        <v>41874</v>
      </c>
      <c r="R13" s="41" t="s">
        <v>31</v>
      </c>
      <c r="S13" s="41" t="s">
        <v>32</v>
      </c>
      <c r="T13" s="39">
        <v>1240023</v>
      </c>
      <c r="U13" s="39">
        <v>1240082</v>
      </c>
      <c r="V13" s="39">
        <f t="shared" si="0"/>
        <v>60</v>
      </c>
      <c r="W13" s="41">
        <v>41874</v>
      </c>
      <c r="X13" s="41" t="s">
        <v>33</v>
      </c>
      <c r="Y13" s="39">
        <v>1240023</v>
      </c>
      <c r="Z13" s="39">
        <v>1240082</v>
      </c>
      <c r="AA13" s="41" t="s">
        <v>34</v>
      </c>
    </row>
    <row r="14" spans="1:28" s="18" customFormat="1" ht="47.25" customHeight="1" x14ac:dyDescent="0.25">
      <c r="A14" s="25"/>
      <c r="B14" s="40"/>
      <c r="C14" s="156"/>
      <c r="D14" s="157"/>
      <c r="E14" s="157"/>
      <c r="F14" s="157"/>
      <c r="G14" s="158"/>
      <c r="H14" s="40"/>
      <c r="I14" s="40"/>
      <c r="J14" s="40"/>
      <c r="K14" s="40"/>
      <c r="L14" s="40"/>
      <c r="M14" s="40"/>
      <c r="N14" s="40"/>
      <c r="O14" s="65"/>
      <c r="P14" s="65"/>
      <c r="Q14" s="42">
        <v>42006</v>
      </c>
      <c r="R14" s="43" t="s">
        <v>31</v>
      </c>
      <c r="S14" s="43" t="s">
        <v>32</v>
      </c>
      <c r="T14" s="43">
        <v>1240083</v>
      </c>
      <c r="U14" s="43">
        <v>1240099</v>
      </c>
      <c r="V14" s="43">
        <f t="shared" si="0"/>
        <v>17</v>
      </c>
      <c r="W14" s="42">
        <v>42037</v>
      </c>
      <c r="X14" s="43" t="s">
        <v>33</v>
      </c>
      <c r="Y14" s="43">
        <v>1240083</v>
      </c>
      <c r="Z14" s="43">
        <v>1240099</v>
      </c>
      <c r="AA14" s="43" t="s">
        <v>38</v>
      </c>
    </row>
    <row r="15" spans="1:28" s="21" customFormat="1" ht="47.25" customHeight="1" x14ac:dyDescent="0.25">
      <c r="A15" s="25"/>
      <c r="B15" s="40"/>
      <c r="C15" s="156"/>
      <c r="D15" s="157"/>
      <c r="E15" s="157"/>
      <c r="F15" s="157"/>
      <c r="G15" s="158"/>
      <c r="H15" s="40"/>
      <c r="I15" s="40"/>
      <c r="J15" s="40"/>
      <c r="K15" s="40"/>
      <c r="L15" s="40"/>
      <c r="M15" s="40"/>
      <c r="N15" s="40"/>
      <c r="O15" s="65"/>
      <c r="P15" s="65"/>
      <c r="Q15" s="44">
        <v>42012</v>
      </c>
      <c r="R15" s="45" t="s">
        <v>52</v>
      </c>
      <c r="S15" s="45" t="s">
        <v>53</v>
      </c>
      <c r="T15" s="45">
        <v>1240100</v>
      </c>
      <c r="U15" s="45">
        <v>1240128</v>
      </c>
      <c r="V15" s="45">
        <f t="shared" si="0"/>
        <v>29</v>
      </c>
      <c r="W15" s="44">
        <v>42037</v>
      </c>
      <c r="X15" s="45" t="s">
        <v>33</v>
      </c>
      <c r="Y15" s="45">
        <v>1240100</v>
      </c>
      <c r="Z15" s="45">
        <v>1240128</v>
      </c>
      <c r="AA15" s="45"/>
    </row>
    <row r="16" spans="1:28" s="21" customFormat="1" ht="47.25" customHeight="1" x14ac:dyDescent="0.25">
      <c r="A16" s="25"/>
      <c r="B16" s="40"/>
      <c r="C16" s="156"/>
      <c r="D16" s="157"/>
      <c r="E16" s="157"/>
      <c r="F16" s="157"/>
      <c r="G16" s="158"/>
      <c r="H16" s="40"/>
      <c r="I16" s="40"/>
      <c r="J16" s="40"/>
      <c r="K16" s="40"/>
      <c r="L16" s="40"/>
      <c r="M16" s="40"/>
      <c r="N16" s="40"/>
      <c r="O16" s="65"/>
      <c r="P16" s="65"/>
      <c r="Q16" s="44">
        <v>42192</v>
      </c>
      <c r="R16" s="45" t="s">
        <v>52</v>
      </c>
      <c r="S16" s="45" t="s">
        <v>53</v>
      </c>
      <c r="T16" s="45">
        <v>1240129</v>
      </c>
      <c r="U16" s="45">
        <v>1240129</v>
      </c>
      <c r="V16" s="45">
        <f t="shared" si="0"/>
        <v>1</v>
      </c>
      <c r="W16" s="44">
        <v>42208</v>
      </c>
      <c r="X16" s="45" t="s">
        <v>33</v>
      </c>
      <c r="Y16" s="45">
        <v>1240129</v>
      </c>
      <c r="Z16" s="45">
        <v>1240129</v>
      </c>
      <c r="AA16" s="45" t="s">
        <v>71</v>
      </c>
    </row>
    <row r="17" spans="1:27" s="21" customFormat="1" ht="47.25" customHeight="1" x14ac:dyDescent="0.25">
      <c r="A17" s="25"/>
      <c r="B17" s="40"/>
      <c r="C17" s="156"/>
      <c r="D17" s="157"/>
      <c r="E17" s="157"/>
      <c r="F17" s="157"/>
      <c r="G17" s="158"/>
      <c r="H17" s="40"/>
      <c r="I17" s="40"/>
      <c r="J17" s="40"/>
      <c r="K17" s="40"/>
      <c r="L17" s="40"/>
      <c r="M17" s="40"/>
      <c r="N17" s="40"/>
      <c r="O17" s="65"/>
      <c r="P17" s="65"/>
      <c r="Q17" s="41">
        <v>41892</v>
      </c>
      <c r="R17" s="39" t="s">
        <v>42</v>
      </c>
      <c r="S17" s="39" t="s">
        <v>41</v>
      </c>
      <c r="T17" s="39">
        <v>1240884</v>
      </c>
      <c r="U17" s="39">
        <v>1240988</v>
      </c>
      <c r="V17" s="39">
        <f t="shared" si="0"/>
        <v>105</v>
      </c>
      <c r="W17" s="41">
        <v>41899</v>
      </c>
      <c r="X17" s="39" t="s">
        <v>33</v>
      </c>
      <c r="Y17" s="39">
        <v>1240884</v>
      </c>
      <c r="Z17" s="39">
        <v>1240988</v>
      </c>
      <c r="AA17" s="39"/>
    </row>
    <row r="18" spans="1:27" s="21" customFormat="1" ht="47.25" customHeight="1" x14ac:dyDescent="0.25">
      <c r="A18" s="25"/>
      <c r="B18" s="40"/>
      <c r="C18" s="156"/>
      <c r="D18" s="157"/>
      <c r="E18" s="157"/>
      <c r="F18" s="157"/>
      <c r="G18" s="158"/>
      <c r="H18" s="40"/>
      <c r="I18" s="40"/>
      <c r="J18" s="40"/>
      <c r="K18" s="40"/>
      <c r="L18" s="40"/>
      <c r="M18" s="40"/>
      <c r="N18" s="40"/>
      <c r="O18" s="65"/>
      <c r="P18" s="65"/>
      <c r="Q18" s="44">
        <v>42063</v>
      </c>
      <c r="R18" s="45" t="s">
        <v>42</v>
      </c>
      <c r="S18" s="45" t="s">
        <v>41</v>
      </c>
      <c r="T18" s="45">
        <v>1240989</v>
      </c>
      <c r="U18" s="45">
        <v>1241031</v>
      </c>
      <c r="V18" s="45">
        <f t="shared" si="0"/>
        <v>43</v>
      </c>
      <c r="W18" s="44">
        <v>42069</v>
      </c>
      <c r="X18" s="45" t="s">
        <v>33</v>
      </c>
      <c r="Y18" s="45">
        <v>1240989</v>
      </c>
      <c r="Z18" s="45">
        <v>1241031</v>
      </c>
      <c r="AA18" s="45" t="s">
        <v>56</v>
      </c>
    </row>
    <row r="19" spans="1:27" s="21" customFormat="1" ht="47.25" customHeight="1" x14ac:dyDescent="0.25">
      <c r="A19" s="25"/>
      <c r="B19" s="40"/>
      <c r="C19" s="156"/>
      <c r="D19" s="157"/>
      <c r="E19" s="157"/>
      <c r="F19" s="157"/>
      <c r="G19" s="158"/>
      <c r="H19" s="40"/>
      <c r="I19" s="40"/>
      <c r="J19" s="40"/>
      <c r="K19" s="40"/>
      <c r="L19" s="40"/>
      <c r="M19" s="40"/>
      <c r="N19" s="40"/>
      <c r="O19" s="65"/>
      <c r="P19" s="65"/>
      <c r="Q19" s="41">
        <v>41866</v>
      </c>
      <c r="R19" s="39" t="s">
        <v>36</v>
      </c>
      <c r="S19" s="39" t="s">
        <v>37</v>
      </c>
      <c r="T19" s="39">
        <v>1241083</v>
      </c>
      <c r="U19" s="39">
        <v>1241092</v>
      </c>
      <c r="V19" s="39">
        <f t="shared" si="0"/>
        <v>10</v>
      </c>
      <c r="W19" s="41">
        <v>41874</v>
      </c>
      <c r="X19" s="39" t="s">
        <v>33</v>
      </c>
      <c r="Y19" s="39">
        <v>1241083</v>
      </c>
      <c r="Z19" s="39">
        <v>1241092</v>
      </c>
      <c r="AA19" s="39" t="s">
        <v>38</v>
      </c>
    </row>
    <row r="20" spans="1:27" ht="24" customHeight="1" x14ac:dyDescent="0.25">
      <c r="A20" s="25"/>
      <c r="B20" s="40"/>
      <c r="C20" s="156"/>
      <c r="D20" s="157"/>
      <c r="E20" s="157"/>
      <c r="F20" s="157"/>
      <c r="G20" s="158"/>
      <c r="H20" s="40"/>
      <c r="I20" s="40"/>
      <c r="J20" s="40"/>
      <c r="K20" s="40"/>
      <c r="L20" s="40"/>
      <c r="M20" s="40"/>
      <c r="N20" s="40"/>
      <c r="O20" s="65"/>
      <c r="P20" s="65"/>
      <c r="Q20" s="41">
        <v>41890</v>
      </c>
      <c r="R20" s="41" t="s">
        <v>39</v>
      </c>
      <c r="S20" s="41" t="s">
        <v>37</v>
      </c>
      <c r="T20" s="39">
        <v>1241093</v>
      </c>
      <c r="U20" s="39">
        <v>1241104</v>
      </c>
      <c r="V20" s="39">
        <f t="shared" si="0"/>
        <v>12</v>
      </c>
      <c r="W20" s="41">
        <v>41893</v>
      </c>
      <c r="X20" s="39" t="s">
        <v>33</v>
      </c>
      <c r="Y20" s="39">
        <v>1241093</v>
      </c>
      <c r="Z20" s="39">
        <v>1241104</v>
      </c>
      <c r="AA20" s="41" t="s">
        <v>40</v>
      </c>
    </row>
    <row r="21" spans="1:27" ht="24" customHeight="1" x14ac:dyDescent="0.25">
      <c r="A21" s="25"/>
      <c r="B21" s="40"/>
      <c r="C21" s="156"/>
      <c r="D21" s="157"/>
      <c r="E21" s="157"/>
      <c r="F21" s="157"/>
      <c r="G21" s="158"/>
      <c r="H21" s="40"/>
      <c r="I21" s="40"/>
      <c r="J21" s="40"/>
      <c r="K21" s="40"/>
      <c r="L21" s="40"/>
      <c r="M21" s="40"/>
      <c r="N21" s="40"/>
      <c r="O21" s="65"/>
      <c r="P21" s="65"/>
      <c r="Q21" s="41">
        <v>41918</v>
      </c>
      <c r="R21" s="39" t="s">
        <v>39</v>
      </c>
      <c r="S21" s="39" t="s">
        <v>37</v>
      </c>
      <c r="T21" s="39">
        <v>1241105</v>
      </c>
      <c r="U21" s="39">
        <v>1241116</v>
      </c>
      <c r="V21" s="39">
        <f t="shared" si="0"/>
        <v>12</v>
      </c>
      <c r="W21" s="41">
        <v>41988</v>
      </c>
      <c r="X21" s="39" t="s">
        <v>33</v>
      </c>
      <c r="Y21" s="39">
        <v>1241105</v>
      </c>
      <c r="Z21" s="39">
        <v>1241116</v>
      </c>
      <c r="AA21" s="39" t="s">
        <v>50</v>
      </c>
    </row>
    <row r="22" spans="1:27" s="26" customFormat="1" ht="31.5" customHeight="1" x14ac:dyDescent="0.25">
      <c r="A22" s="28"/>
      <c r="B22" s="46">
        <v>41844</v>
      </c>
      <c r="C22" s="160" t="s">
        <v>35</v>
      </c>
      <c r="D22" s="160"/>
      <c r="E22" s="160"/>
      <c r="F22" s="160"/>
      <c r="G22" s="160"/>
      <c r="H22" s="47" t="s">
        <v>32</v>
      </c>
      <c r="I22" s="47">
        <v>17</v>
      </c>
      <c r="J22" s="47">
        <v>1240099</v>
      </c>
      <c r="K22" s="47">
        <v>100</v>
      </c>
      <c r="L22" s="46">
        <v>41844</v>
      </c>
      <c r="M22" s="47" t="s">
        <v>33</v>
      </c>
      <c r="N22" s="47">
        <v>100</v>
      </c>
      <c r="O22" s="67">
        <v>1241650</v>
      </c>
      <c r="P22" s="67">
        <v>1241749</v>
      </c>
      <c r="Q22" s="46">
        <v>42006</v>
      </c>
      <c r="R22" s="47" t="s">
        <v>31</v>
      </c>
      <c r="S22" s="47" t="s">
        <v>32</v>
      </c>
      <c r="T22" s="47">
        <v>1241650</v>
      </c>
      <c r="U22" s="47">
        <v>1241749</v>
      </c>
      <c r="V22" s="47">
        <f t="shared" si="0"/>
        <v>100</v>
      </c>
      <c r="W22" s="46">
        <v>42037</v>
      </c>
      <c r="X22" s="47" t="s">
        <v>33</v>
      </c>
      <c r="Y22" s="47">
        <v>1241650</v>
      </c>
      <c r="Z22" s="47">
        <v>1241749</v>
      </c>
      <c r="AA22" s="47" t="s">
        <v>51</v>
      </c>
    </row>
    <row r="23" spans="1:27" s="27" customFormat="1" ht="24" customHeight="1" x14ac:dyDescent="0.25">
      <c r="A23" s="29"/>
      <c r="B23" s="48">
        <v>41876</v>
      </c>
      <c r="C23" s="161" t="s">
        <v>76</v>
      </c>
      <c r="D23" s="161"/>
      <c r="E23" s="161"/>
      <c r="F23" s="161"/>
      <c r="G23" s="161"/>
      <c r="H23" s="49" t="s">
        <v>44</v>
      </c>
      <c r="I23" s="49">
        <v>19</v>
      </c>
      <c r="J23" s="49">
        <v>1241649</v>
      </c>
      <c r="K23" s="49">
        <v>200</v>
      </c>
      <c r="L23" s="48">
        <v>41876</v>
      </c>
      <c r="M23" s="49" t="s">
        <v>33</v>
      </c>
      <c r="N23" s="49">
        <v>200</v>
      </c>
      <c r="O23" s="50">
        <v>1241750</v>
      </c>
      <c r="P23" s="50">
        <v>1241949</v>
      </c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</row>
    <row r="24" spans="1:27" s="73" customFormat="1" ht="24" customHeight="1" x14ac:dyDescent="0.25">
      <c r="A24" s="74"/>
      <c r="B24" s="162">
        <v>41890</v>
      </c>
      <c r="C24" s="162" t="s">
        <v>77</v>
      </c>
      <c r="D24" s="162"/>
      <c r="E24" s="162"/>
      <c r="F24" s="162"/>
      <c r="G24" s="162"/>
      <c r="H24" s="163" t="s">
        <v>37</v>
      </c>
      <c r="I24" s="164">
        <v>9</v>
      </c>
      <c r="J24" s="164">
        <v>1241116</v>
      </c>
      <c r="K24" s="164">
        <v>40</v>
      </c>
      <c r="L24" s="167">
        <v>41892</v>
      </c>
      <c r="M24" s="164" t="s">
        <v>33</v>
      </c>
      <c r="N24" s="163">
        <v>40</v>
      </c>
      <c r="O24" s="163">
        <v>1241950</v>
      </c>
      <c r="P24" s="163">
        <v>1241989</v>
      </c>
      <c r="Q24" s="75">
        <v>41955</v>
      </c>
      <c r="R24" s="76" t="s">
        <v>39</v>
      </c>
      <c r="S24" s="76" t="s">
        <v>37</v>
      </c>
      <c r="T24" s="76">
        <v>1241950</v>
      </c>
      <c r="U24" s="76">
        <v>1241962</v>
      </c>
      <c r="V24" s="76">
        <f>+U24-T24+1</f>
        <v>13</v>
      </c>
      <c r="W24" s="75">
        <v>41988</v>
      </c>
      <c r="X24" s="76" t="s">
        <v>33</v>
      </c>
      <c r="Y24" s="76">
        <v>1241950</v>
      </c>
      <c r="Z24" s="76">
        <v>1241962</v>
      </c>
      <c r="AA24" s="76" t="s">
        <v>49</v>
      </c>
    </row>
    <row r="25" spans="1:27" s="73" customFormat="1" ht="24" customHeight="1" x14ac:dyDescent="0.25">
      <c r="A25" s="74"/>
      <c r="B25" s="162"/>
      <c r="C25" s="162"/>
      <c r="D25" s="162"/>
      <c r="E25" s="162"/>
      <c r="F25" s="162"/>
      <c r="G25" s="162"/>
      <c r="H25" s="163"/>
      <c r="I25" s="165"/>
      <c r="J25" s="165"/>
      <c r="K25" s="165"/>
      <c r="L25" s="168"/>
      <c r="M25" s="165"/>
      <c r="N25" s="163"/>
      <c r="O25" s="163"/>
      <c r="P25" s="163"/>
      <c r="Q25" s="75"/>
      <c r="R25" s="76"/>
      <c r="S25" s="76"/>
      <c r="T25" s="76"/>
      <c r="U25" s="76"/>
      <c r="V25" s="76"/>
      <c r="W25" s="75"/>
      <c r="X25" s="76"/>
      <c r="Y25" s="76"/>
      <c r="Z25" s="76"/>
      <c r="AA25" s="76"/>
    </row>
    <row r="26" spans="1:27" s="73" customFormat="1" ht="24" customHeight="1" x14ac:dyDescent="0.25">
      <c r="A26" s="74"/>
      <c r="B26" s="162"/>
      <c r="C26" s="162"/>
      <c r="D26" s="162"/>
      <c r="E26" s="162"/>
      <c r="F26" s="162"/>
      <c r="G26" s="162"/>
      <c r="H26" s="163"/>
      <c r="I26" s="165"/>
      <c r="J26" s="165"/>
      <c r="K26" s="165"/>
      <c r="L26" s="168"/>
      <c r="M26" s="165"/>
      <c r="N26" s="163"/>
      <c r="O26" s="163"/>
      <c r="P26" s="163"/>
      <c r="Q26" s="75">
        <v>42063</v>
      </c>
      <c r="R26" s="75" t="s">
        <v>39</v>
      </c>
      <c r="S26" s="75" t="s">
        <v>37</v>
      </c>
      <c r="T26" s="76">
        <v>1241974</v>
      </c>
      <c r="U26" s="76">
        <v>1241983</v>
      </c>
      <c r="V26" s="75">
        <f>+U26-T26+1</f>
        <v>10</v>
      </c>
      <c r="W26" s="75">
        <v>42069</v>
      </c>
      <c r="X26" s="75" t="s">
        <v>33</v>
      </c>
      <c r="Y26" s="75">
        <v>1241974</v>
      </c>
      <c r="Z26" s="75">
        <v>1241983</v>
      </c>
      <c r="AA26" s="75" t="s">
        <v>55</v>
      </c>
    </row>
    <row r="27" spans="1:27" s="73" customFormat="1" ht="24" customHeight="1" x14ac:dyDescent="0.25">
      <c r="A27" s="74"/>
      <c r="B27" s="162"/>
      <c r="C27" s="162"/>
      <c r="D27" s="162"/>
      <c r="E27" s="162"/>
      <c r="F27" s="162"/>
      <c r="G27" s="162"/>
      <c r="H27" s="163"/>
      <c r="I27" s="165"/>
      <c r="J27" s="165"/>
      <c r="K27" s="165"/>
      <c r="L27" s="168"/>
      <c r="M27" s="165"/>
      <c r="N27" s="163"/>
      <c r="O27" s="163"/>
      <c r="P27" s="163"/>
      <c r="Q27" s="75">
        <v>42090</v>
      </c>
      <c r="R27" s="76" t="s">
        <v>39</v>
      </c>
      <c r="S27" s="76" t="s">
        <v>37</v>
      </c>
      <c r="T27" s="76">
        <v>1241984</v>
      </c>
      <c r="U27" s="76">
        <v>1241987</v>
      </c>
      <c r="V27" s="76">
        <f>+U27-T27+1</f>
        <v>4</v>
      </c>
      <c r="W27" s="75">
        <v>42110</v>
      </c>
      <c r="X27" s="76" t="s">
        <v>33</v>
      </c>
      <c r="Y27" s="76">
        <v>1241984</v>
      </c>
      <c r="Z27" s="76">
        <v>1241987</v>
      </c>
      <c r="AA27" s="76" t="s">
        <v>57</v>
      </c>
    </row>
    <row r="28" spans="1:27" s="73" customFormat="1" ht="24" customHeight="1" x14ac:dyDescent="0.25">
      <c r="A28" s="74"/>
      <c r="B28" s="162"/>
      <c r="C28" s="162"/>
      <c r="D28" s="162"/>
      <c r="E28" s="162"/>
      <c r="F28" s="162"/>
      <c r="G28" s="162"/>
      <c r="H28" s="163"/>
      <c r="I28" s="166"/>
      <c r="J28" s="166"/>
      <c r="K28" s="166"/>
      <c r="L28" s="169"/>
      <c r="M28" s="166"/>
      <c r="N28" s="163"/>
      <c r="O28" s="163"/>
      <c r="P28" s="163"/>
      <c r="Q28" s="75">
        <v>42122</v>
      </c>
      <c r="R28" s="76" t="s">
        <v>39</v>
      </c>
      <c r="S28" s="76" t="s">
        <v>37</v>
      </c>
      <c r="T28" s="76">
        <v>1241988</v>
      </c>
      <c r="U28" s="76">
        <v>1241989</v>
      </c>
      <c r="V28" s="76">
        <f>+U28-T28+1</f>
        <v>2</v>
      </c>
      <c r="W28" s="75">
        <v>42124</v>
      </c>
      <c r="X28" s="76" t="s">
        <v>33</v>
      </c>
      <c r="Y28" s="76">
        <v>1241988</v>
      </c>
      <c r="Z28" s="76">
        <v>1241989</v>
      </c>
      <c r="AA28" s="76" t="s">
        <v>59</v>
      </c>
    </row>
    <row r="29" spans="1:27" s="27" customFormat="1" ht="24" customHeight="1" x14ac:dyDescent="0.25">
      <c r="A29" s="29"/>
      <c r="B29" s="48">
        <v>41912</v>
      </c>
      <c r="C29" s="161" t="s">
        <v>43</v>
      </c>
      <c r="D29" s="161"/>
      <c r="E29" s="161"/>
      <c r="F29" s="161"/>
      <c r="G29" s="161"/>
      <c r="H29" s="49" t="s">
        <v>44</v>
      </c>
      <c r="I29" s="49">
        <v>1</v>
      </c>
      <c r="J29" s="49">
        <v>1241949</v>
      </c>
      <c r="K29" s="49">
        <v>110</v>
      </c>
      <c r="L29" s="48">
        <v>41912</v>
      </c>
      <c r="M29" s="49" t="s">
        <v>45</v>
      </c>
      <c r="N29" s="49">
        <v>110</v>
      </c>
      <c r="O29" s="50">
        <v>1241990</v>
      </c>
      <c r="P29" s="50">
        <v>1242099</v>
      </c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</row>
    <row r="30" spans="1:27" s="73" customFormat="1" ht="24" customHeight="1" x14ac:dyDescent="0.25">
      <c r="A30" s="74"/>
      <c r="B30" s="167">
        <v>41926</v>
      </c>
      <c r="C30" s="170" t="s">
        <v>48</v>
      </c>
      <c r="D30" s="171"/>
      <c r="E30" s="171"/>
      <c r="F30" s="171"/>
      <c r="G30" s="172"/>
      <c r="H30" s="164" t="s">
        <v>41</v>
      </c>
      <c r="I30" s="163">
        <v>3</v>
      </c>
      <c r="J30" s="164">
        <v>1241031</v>
      </c>
      <c r="K30" s="164">
        <v>200</v>
      </c>
      <c r="L30" s="167">
        <v>41926</v>
      </c>
      <c r="M30" s="164" t="s">
        <v>33</v>
      </c>
      <c r="N30" s="163">
        <v>200</v>
      </c>
      <c r="O30" s="163">
        <v>1242100</v>
      </c>
      <c r="P30" s="163">
        <v>1242299</v>
      </c>
      <c r="Q30" s="75">
        <v>42063</v>
      </c>
      <c r="R30" s="76" t="s">
        <v>42</v>
      </c>
      <c r="S30" s="76" t="s">
        <v>41</v>
      </c>
      <c r="T30" s="76">
        <v>1242100</v>
      </c>
      <c r="U30" s="76">
        <v>1242208</v>
      </c>
      <c r="V30" s="76">
        <f>+U30-T30+1</f>
        <v>109</v>
      </c>
      <c r="W30" s="75">
        <v>42069</v>
      </c>
      <c r="X30" s="76" t="s">
        <v>33</v>
      </c>
      <c r="Y30" s="76">
        <v>1242100</v>
      </c>
      <c r="Z30" s="76">
        <v>12422808</v>
      </c>
      <c r="AA30" s="76" t="s">
        <v>56</v>
      </c>
    </row>
    <row r="31" spans="1:27" s="73" customFormat="1" ht="24" customHeight="1" x14ac:dyDescent="0.25">
      <c r="A31" s="74"/>
      <c r="B31" s="168"/>
      <c r="C31" s="173"/>
      <c r="D31" s="174"/>
      <c r="E31" s="174"/>
      <c r="F31" s="174"/>
      <c r="G31" s="175"/>
      <c r="H31" s="165"/>
      <c r="I31" s="163"/>
      <c r="J31" s="165"/>
      <c r="K31" s="165"/>
      <c r="L31" s="168"/>
      <c r="M31" s="165"/>
      <c r="N31" s="163"/>
      <c r="O31" s="163"/>
      <c r="P31" s="163"/>
      <c r="Q31" s="75">
        <v>42114</v>
      </c>
      <c r="R31" s="76" t="s">
        <v>42</v>
      </c>
      <c r="S31" s="76" t="s">
        <v>41</v>
      </c>
      <c r="T31" s="76">
        <v>1242209</v>
      </c>
      <c r="U31" s="76">
        <v>1242274</v>
      </c>
      <c r="V31" s="76">
        <f>+U31-T31+1</f>
        <v>66</v>
      </c>
      <c r="W31" s="75">
        <v>42122</v>
      </c>
      <c r="X31" s="76" t="s">
        <v>33</v>
      </c>
      <c r="Y31" s="76">
        <v>1242209</v>
      </c>
      <c r="Z31" s="76">
        <v>1242274</v>
      </c>
      <c r="AA31" s="76" t="s">
        <v>58</v>
      </c>
    </row>
    <row r="32" spans="1:27" s="73" customFormat="1" ht="24" customHeight="1" x14ac:dyDescent="0.25">
      <c r="A32" s="74"/>
      <c r="B32" s="169"/>
      <c r="C32" s="176"/>
      <c r="D32" s="177"/>
      <c r="E32" s="177"/>
      <c r="F32" s="177"/>
      <c r="G32" s="178"/>
      <c r="H32" s="166"/>
      <c r="I32" s="163"/>
      <c r="J32" s="166"/>
      <c r="K32" s="166"/>
      <c r="L32" s="169"/>
      <c r="M32" s="166"/>
      <c r="N32" s="163"/>
      <c r="O32" s="163"/>
      <c r="P32" s="163"/>
      <c r="Q32" s="75"/>
      <c r="R32" s="76" t="s">
        <v>42</v>
      </c>
      <c r="S32" s="76" t="s">
        <v>41</v>
      </c>
      <c r="T32" s="76">
        <v>1242275</v>
      </c>
      <c r="U32" s="76">
        <v>1242299</v>
      </c>
      <c r="V32" s="76">
        <f>+U32-T32+1</f>
        <v>25</v>
      </c>
      <c r="W32" s="75">
        <v>42168</v>
      </c>
      <c r="X32" s="76" t="s">
        <v>33</v>
      </c>
      <c r="Y32" s="76">
        <v>1242275</v>
      </c>
      <c r="Z32" s="76">
        <v>1242299</v>
      </c>
      <c r="AA32" s="76" t="s">
        <v>65</v>
      </c>
    </row>
    <row r="33" spans="1:27" s="22" customFormat="1" ht="24" customHeight="1" x14ac:dyDescent="0.25">
      <c r="A33" s="25"/>
      <c r="B33" s="40">
        <v>41927</v>
      </c>
      <c r="C33" s="159" t="s">
        <v>43</v>
      </c>
      <c r="D33" s="159"/>
      <c r="E33" s="159"/>
      <c r="F33" s="159"/>
      <c r="G33" s="159"/>
      <c r="H33" s="51" t="s">
        <v>44</v>
      </c>
      <c r="I33" s="51">
        <v>3</v>
      </c>
      <c r="J33" s="51">
        <v>1242099</v>
      </c>
      <c r="K33" s="51">
        <v>200</v>
      </c>
      <c r="L33" s="40">
        <v>41927</v>
      </c>
      <c r="M33" s="51" t="s">
        <v>33</v>
      </c>
      <c r="N33" s="51">
        <v>200</v>
      </c>
      <c r="O33" s="70">
        <v>1242300</v>
      </c>
      <c r="P33" s="52">
        <v>1242499</v>
      </c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</row>
    <row r="34" spans="1:27" s="73" customFormat="1" ht="24" customHeight="1" x14ac:dyDescent="0.25">
      <c r="A34" s="74"/>
      <c r="B34" s="75">
        <v>41928</v>
      </c>
      <c r="C34" s="162" t="s">
        <v>54</v>
      </c>
      <c r="D34" s="162"/>
      <c r="E34" s="162"/>
      <c r="F34" s="162"/>
      <c r="G34" s="162"/>
      <c r="H34" s="76" t="s">
        <v>53</v>
      </c>
      <c r="I34" s="76">
        <v>8</v>
      </c>
      <c r="J34" s="76">
        <v>1240129</v>
      </c>
      <c r="K34" s="76">
        <v>30</v>
      </c>
      <c r="L34" s="75">
        <v>41934</v>
      </c>
      <c r="M34" s="76" t="s">
        <v>33</v>
      </c>
      <c r="N34" s="76">
        <v>30</v>
      </c>
      <c r="O34" s="72">
        <v>1242450</v>
      </c>
      <c r="P34" s="72">
        <v>1242479</v>
      </c>
      <c r="Q34" s="75">
        <v>42192</v>
      </c>
      <c r="R34" s="76" t="s">
        <v>52</v>
      </c>
      <c r="S34" s="76" t="s">
        <v>53</v>
      </c>
      <c r="T34" s="76">
        <v>1242450</v>
      </c>
      <c r="U34" s="76">
        <v>1242479</v>
      </c>
      <c r="V34" s="76">
        <f>+U34-T34+1</f>
        <v>30</v>
      </c>
      <c r="W34" s="75">
        <v>42209</v>
      </c>
      <c r="X34" s="76" t="s">
        <v>33</v>
      </c>
      <c r="Y34" s="76">
        <v>1242450</v>
      </c>
      <c r="Z34" s="76">
        <v>1242479</v>
      </c>
      <c r="AA34" s="76" t="s">
        <v>71</v>
      </c>
    </row>
    <row r="35" spans="1:27" s="73" customFormat="1" ht="24" customHeight="1" x14ac:dyDescent="0.25">
      <c r="A35" s="74"/>
      <c r="B35" s="75">
        <v>41947</v>
      </c>
      <c r="C35" s="162" t="s">
        <v>78</v>
      </c>
      <c r="D35" s="162"/>
      <c r="E35" s="162"/>
      <c r="F35" s="162"/>
      <c r="G35" s="162"/>
      <c r="H35" s="76" t="s">
        <v>79</v>
      </c>
      <c r="I35" s="76">
        <v>5</v>
      </c>
      <c r="J35" s="76">
        <v>1241080</v>
      </c>
      <c r="K35" s="76">
        <v>50</v>
      </c>
      <c r="L35" s="75">
        <v>41947</v>
      </c>
      <c r="M35" s="76" t="s">
        <v>33</v>
      </c>
      <c r="N35" s="76">
        <v>50</v>
      </c>
      <c r="O35" s="72">
        <v>1242480</v>
      </c>
      <c r="P35" s="72">
        <v>1242529</v>
      </c>
      <c r="Q35" s="76"/>
      <c r="R35" s="76"/>
      <c r="S35" s="76"/>
      <c r="T35" s="76"/>
      <c r="U35" s="76"/>
      <c r="V35" s="76"/>
      <c r="W35" s="76"/>
      <c r="X35" s="76"/>
      <c r="Y35" s="76"/>
      <c r="Z35" s="76"/>
      <c r="AA35" s="76"/>
    </row>
    <row r="36" spans="1:27" ht="24" customHeight="1" x14ac:dyDescent="0.25">
      <c r="A36" s="30"/>
      <c r="B36" s="42">
        <v>41949</v>
      </c>
      <c r="C36" s="179" t="s">
        <v>43</v>
      </c>
      <c r="D36" s="179"/>
      <c r="E36" s="179"/>
      <c r="F36" s="179"/>
      <c r="G36" s="179"/>
      <c r="H36" s="43" t="s">
        <v>44</v>
      </c>
      <c r="I36" s="43">
        <v>38</v>
      </c>
      <c r="J36" s="43">
        <v>1242449</v>
      </c>
      <c r="K36" s="43">
        <v>200</v>
      </c>
      <c r="L36" s="42">
        <v>42314</v>
      </c>
      <c r="M36" s="43" t="s">
        <v>33</v>
      </c>
      <c r="N36" s="43">
        <v>200</v>
      </c>
      <c r="O36" s="54">
        <v>1242530</v>
      </c>
      <c r="P36" s="52">
        <v>1242729</v>
      </c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</row>
    <row r="37" spans="1:27" ht="24" customHeight="1" x14ac:dyDescent="0.25">
      <c r="A37" s="25"/>
      <c r="B37" s="40">
        <v>41990</v>
      </c>
      <c r="C37" s="159" t="s">
        <v>43</v>
      </c>
      <c r="D37" s="159"/>
      <c r="E37" s="159"/>
      <c r="F37" s="159"/>
      <c r="G37" s="159"/>
      <c r="H37" s="51" t="s">
        <v>44</v>
      </c>
      <c r="I37" s="51">
        <v>19</v>
      </c>
      <c r="J37" s="51">
        <v>1242729</v>
      </c>
      <c r="K37" s="51">
        <v>200</v>
      </c>
      <c r="L37" s="40">
        <v>41990</v>
      </c>
      <c r="M37" s="51" t="s">
        <v>33</v>
      </c>
      <c r="N37" s="51">
        <v>200</v>
      </c>
      <c r="O37" s="70">
        <v>1242730</v>
      </c>
      <c r="P37" s="70">
        <v>1242929</v>
      </c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</row>
    <row r="38" spans="1:27" ht="48.75" customHeight="1" x14ac:dyDescent="0.25">
      <c r="A38" s="25"/>
      <c r="B38" s="40"/>
      <c r="C38" s="65"/>
      <c r="D38" s="65"/>
      <c r="E38" s="65"/>
      <c r="F38" s="65"/>
      <c r="G38" s="65"/>
      <c r="H38" s="51"/>
      <c r="I38" s="51"/>
      <c r="J38" s="51"/>
      <c r="K38" s="51"/>
      <c r="L38" s="40"/>
      <c r="M38" s="51"/>
      <c r="N38" s="51"/>
      <c r="O38" s="70">
        <v>1242930</v>
      </c>
      <c r="P38" s="70">
        <v>1243029</v>
      </c>
      <c r="Q38" s="41">
        <v>42465</v>
      </c>
      <c r="R38" s="39" t="s">
        <v>84</v>
      </c>
      <c r="S38" s="39" t="s">
        <v>32</v>
      </c>
      <c r="T38" s="39">
        <v>1242930</v>
      </c>
      <c r="U38" s="39">
        <v>1243029</v>
      </c>
      <c r="V38" s="39">
        <f t="shared" ref="V38:V43" si="1">+U38-T38+1</f>
        <v>100</v>
      </c>
      <c r="W38" s="41">
        <v>42474</v>
      </c>
      <c r="X38" s="39" t="s">
        <v>33</v>
      </c>
      <c r="Y38" s="39">
        <v>1242930</v>
      </c>
      <c r="Z38" s="39">
        <v>1243029</v>
      </c>
      <c r="AA38" s="39" t="s">
        <v>85</v>
      </c>
    </row>
    <row r="39" spans="1:27" s="73" customFormat="1" ht="24" customHeight="1" x14ac:dyDescent="0.25">
      <c r="A39" s="74"/>
      <c r="B39" s="167">
        <v>42009</v>
      </c>
      <c r="C39" s="170" t="s">
        <v>39</v>
      </c>
      <c r="D39" s="171"/>
      <c r="E39" s="171"/>
      <c r="F39" s="171"/>
      <c r="G39" s="172"/>
      <c r="H39" s="164" t="s">
        <v>37</v>
      </c>
      <c r="I39" s="163">
        <v>16</v>
      </c>
      <c r="J39" s="163">
        <v>1241989</v>
      </c>
      <c r="K39" s="163">
        <v>40</v>
      </c>
      <c r="L39" s="167">
        <v>42017</v>
      </c>
      <c r="M39" s="163" t="s">
        <v>45</v>
      </c>
      <c r="N39" s="164">
        <f>+P39-O39+1</f>
        <v>20</v>
      </c>
      <c r="O39" s="164">
        <v>1243030</v>
      </c>
      <c r="P39" s="164">
        <v>1243049</v>
      </c>
      <c r="Q39" s="75">
        <v>42122</v>
      </c>
      <c r="R39" s="76" t="s">
        <v>39</v>
      </c>
      <c r="S39" s="76" t="s">
        <v>37</v>
      </c>
      <c r="T39" s="76">
        <v>1243030</v>
      </c>
      <c r="U39" s="76">
        <v>1243032</v>
      </c>
      <c r="V39" s="76">
        <f t="shared" si="1"/>
        <v>3</v>
      </c>
      <c r="W39" s="75">
        <v>42124</v>
      </c>
      <c r="X39" s="76" t="s">
        <v>33</v>
      </c>
      <c r="Y39" s="76">
        <v>1243030</v>
      </c>
      <c r="Z39" s="76">
        <v>1243032</v>
      </c>
      <c r="AA39" s="76" t="s">
        <v>60</v>
      </c>
    </row>
    <row r="40" spans="1:27" s="73" customFormat="1" ht="24" customHeight="1" x14ac:dyDescent="0.25">
      <c r="A40" s="74"/>
      <c r="B40" s="168"/>
      <c r="C40" s="173"/>
      <c r="D40" s="174"/>
      <c r="E40" s="174"/>
      <c r="F40" s="174"/>
      <c r="G40" s="175"/>
      <c r="H40" s="165"/>
      <c r="I40" s="163"/>
      <c r="J40" s="163"/>
      <c r="K40" s="163"/>
      <c r="L40" s="168"/>
      <c r="M40" s="163"/>
      <c r="N40" s="165"/>
      <c r="O40" s="165"/>
      <c r="P40" s="165"/>
      <c r="Q40" s="75">
        <v>42136</v>
      </c>
      <c r="R40" s="76" t="s">
        <v>39</v>
      </c>
      <c r="S40" s="76" t="s">
        <v>37</v>
      </c>
      <c r="T40" s="76">
        <v>1243033</v>
      </c>
      <c r="U40" s="76">
        <v>1243033</v>
      </c>
      <c r="V40" s="76">
        <f t="shared" si="1"/>
        <v>1</v>
      </c>
      <c r="W40" s="75">
        <v>42147</v>
      </c>
      <c r="X40" s="76" t="s">
        <v>33</v>
      </c>
      <c r="Y40" s="76">
        <v>1243033</v>
      </c>
      <c r="Z40" s="76">
        <v>1243033</v>
      </c>
      <c r="AA40" s="76" t="s">
        <v>61</v>
      </c>
    </row>
    <row r="41" spans="1:27" s="73" customFormat="1" ht="24" customHeight="1" x14ac:dyDescent="0.25">
      <c r="A41" s="74"/>
      <c r="B41" s="168"/>
      <c r="C41" s="173"/>
      <c r="D41" s="174"/>
      <c r="E41" s="174"/>
      <c r="F41" s="174"/>
      <c r="G41" s="175"/>
      <c r="H41" s="165"/>
      <c r="I41" s="163"/>
      <c r="J41" s="163"/>
      <c r="K41" s="163"/>
      <c r="L41" s="168"/>
      <c r="M41" s="163"/>
      <c r="N41" s="165"/>
      <c r="O41" s="165"/>
      <c r="P41" s="165"/>
      <c r="Q41" s="75">
        <v>42157</v>
      </c>
      <c r="R41" s="76" t="s">
        <v>39</v>
      </c>
      <c r="S41" s="76" t="s">
        <v>37</v>
      </c>
      <c r="T41" s="76">
        <v>1243034</v>
      </c>
      <c r="U41" s="76">
        <v>1243036</v>
      </c>
      <c r="V41" s="76">
        <f t="shared" si="1"/>
        <v>3</v>
      </c>
      <c r="W41" s="75">
        <v>42168</v>
      </c>
      <c r="X41" s="76" t="s">
        <v>33</v>
      </c>
      <c r="Y41" s="76">
        <v>1243034</v>
      </c>
      <c r="Z41" s="76">
        <v>1243036</v>
      </c>
      <c r="AA41" s="76" t="s">
        <v>62</v>
      </c>
    </row>
    <row r="42" spans="1:27" s="73" customFormat="1" ht="24" customHeight="1" x14ac:dyDescent="0.25">
      <c r="A42" s="77"/>
      <c r="B42" s="168"/>
      <c r="C42" s="173"/>
      <c r="D42" s="174"/>
      <c r="E42" s="174"/>
      <c r="F42" s="174"/>
      <c r="G42" s="175"/>
      <c r="H42" s="165"/>
      <c r="I42" s="163"/>
      <c r="J42" s="163"/>
      <c r="K42" s="163"/>
      <c r="L42" s="168"/>
      <c r="M42" s="163"/>
      <c r="N42" s="165"/>
      <c r="O42" s="165"/>
      <c r="P42" s="165"/>
      <c r="Q42" s="75">
        <v>42188</v>
      </c>
      <c r="R42" s="76" t="s">
        <v>39</v>
      </c>
      <c r="S42" s="76" t="s">
        <v>37</v>
      </c>
      <c r="T42" s="76">
        <v>1243037</v>
      </c>
      <c r="U42" s="76">
        <v>1243042</v>
      </c>
      <c r="V42" s="76">
        <f t="shared" si="1"/>
        <v>6</v>
      </c>
      <c r="W42" s="75">
        <v>42195</v>
      </c>
      <c r="X42" s="76" t="s">
        <v>33</v>
      </c>
      <c r="Y42" s="76">
        <v>1243037</v>
      </c>
      <c r="Z42" s="76">
        <v>1243042</v>
      </c>
      <c r="AA42" s="76" t="s">
        <v>67</v>
      </c>
    </row>
    <row r="43" spans="1:27" s="73" customFormat="1" ht="24" customHeight="1" x14ac:dyDescent="0.25">
      <c r="A43" s="77"/>
      <c r="B43" s="168"/>
      <c r="C43" s="173"/>
      <c r="D43" s="174"/>
      <c r="E43" s="174"/>
      <c r="F43" s="174"/>
      <c r="G43" s="175"/>
      <c r="H43" s="165"/>
      <c r="I43" s="163"/>
      <c r="J43" s="163"/>
      <c r="K43" s="163"/>
      <c r="L43" s="168"/>
      <c r="M43" s="163"/>
      <c r="N43" s="165"/>
      <c r="O43" s="165"/>
      <c r="P43" s="165"/>
      <c r="Q43" s="75">
        <v>42227</v>
      </c>
      <c r="R43" s="76" t="s">
        <v>39</v>
      </c>
      <c r="S43" s="76" t="s">
        <v>37</v>
      </c>
      <c r="T43" s="76">
        <v>1243043</v>
      </c>
      <c r="U43" s="76">
        <v>1243048</v>
      </c>
      <c r="V43" s="76">
        <f t="shared" si="1"/>
        <v>6</v>
      </c>
      <c r="W43" s="75">
        <v>42241</v>
      </c>
      <c r="X43" s="76" t="s">
        <v>33</v>
      </c>
      <c r="Y43" s="76">
        <v>1243043</v>
      </c>
      <c r="Z43" s="76">
        <v>1243048</v>
      </c>
      <c r="AA43" s="76" t="s">
        <v>80</v>
      </c>
    </row>
    <row r="44" spans="1:27" s="73" customFormat="1" ht="24" customHeight="1" x14ac:dyDescent="0.25">
      <c r="A44" s="77"/>
      <c r="B44" s="169"/>
      <c r="C44" s="176"/>
      <c r="D44" s="177"/>
      <c r="E44" s="177"/>
      <c r="F44" s="177"/>
      <c r="G44" s="178"/>
      <c r="H44" s="166"/>
      <c r="I44" s="72"/>
      <c r="J44" s="72"/>
      <c r="K44" s="72"/>
      <c r="L44" s="169"/>
      <c r="M44" s="72"/>
      <c r="N44" s="166"/>
      <c r="O44" s="166"/>
      <c r="P44" s="166"/>
      <c r="Q44" s="42"/>
      <c r="R44" s="43"/>
      <c r="S44" s="43"/>
      <c r="T44" s="43">
        <v>1243049</v>
      </c>
      <c r="U44" s="43">
        <v>1243049</v>
      </c>
      <c r="V44" s="76"/>
      <c r="W44" s="75"/>
      <c r="X44" s="76"/>
      <c r="Y44" s="76"/>
      <c r="Z44" s="76"/>
      <c r="AA44" s="76"/>
    </row>
    <row r="45" spans="1:27" ht="24" customHeight="1" x14ac:dyDescent="0.25">
      <c r="A45" s="25"/>
      <c r="B45" s="40">
        <v>42058</v>
      </c>
      <c r="C45" s="159" t="s">
        <v>43</v>
      </c>
      <c r="D45" s="159"/>
      <c r="E45" s="159"/>
      <c r="F45" s="159"/>
      <c r="G45" s="159"/>
      <c r="H45" s="51" t="s">
        <v>44</v>
      </c>
      <c r="I45" s="51">
        <v>200</v>
      </c>
      <c r="J45" s="51">
        <v>1242929</v>
      </c>
      <c r="K45" s="51">
        <v>200</v>
      </c>
      <c r="L45" s="40">
        <v>42058</v>
      </c>
      <c r="M45" s="51" t="s">
        <v>33</v>
      </c>
      <c r="N45" s="51">
        <v>200</v>
      </c>
      <c r="O45" s="70">
        <v>1243050</v>
      </c>
      <c r="P45" s="70">
        <v>1243249</v>
      </c>
      <c r="Q45" s="39"/>
      <c r="R45" s="39"/>
      <c r="S45" s="39"/>
      <c r="V45" s="39">
        <f>+U44-T44+1</f>
        <v>1</v>
      </c>
      <c r="W45" s="39"/>
      <c r="X45" s="39"/>
      <c r="Y45" s="39"/>
      <c r="Z45" s="39"/>
      <c r="AA45" s="39"/>
    </row>
    <row r="46" spans="1:27" s="73" customFormat="1" ht="24" customHeight="1" x14ac:dyDescent="0.25">
      <c r="A46" s="74"/>
      <c r="B46" s="75">
        <v>42074</v>
      </c>
      <c r="C46" s="162" t="s">
        <v>54</v>
      </c>
      <c r="D46" s="162"/>
      <c r="E46" s="162"/>
      <c r="F46" s="162"/>
      <c r="G46" s="162"/>
      <c r="H46" s="76" t="s">
        <v>53</v>
      </c>
      <c r="I46" s="76">
        <v>11</v>
      </c>
      <c r="J46" s="76">
        <v>1242479</v>
      </c>
      <c r="K46" s="76">
        <v>50</v>
      </c>
      <c r="L46" s="75">
        <v>42074</v>
      </c>
      <c r="M46" s="76" t="s">
        <v>33</v>
      </c>
      <c r="N46" s="76">
        <v>50</v>
      </c>
      <c r="O46" s="72">
        <v>1243250</v>
      </c>
      <c r="P46" s="72">
        <v>1243299</v>
      </c>
      <c r="Q46" s="75">
        <v>42192</v>
      </c>
      <c r="R46" s="76" t="s">
        <v>52</v>
      </c>
      <c r="S46" s="76" t="s">
        <v>53</v>
      </c>
      <c r="T46" s="76">
        <v>1243250</v>
      </c>
      <c r="U46" s="76">
        <v>1243299</v>
      </c>
      <c r="V46" s="76">
        <f>+U46-T46+1</f>
        <v>50</v>
      </c>
      <c r="W46" s="75">
        <v>42209</v>
      </c>
      <c r="X46" s="76" t="s">
        <v>33</v>
      </c>
      <c r="Y46" s="76">
        <v>1243250</v>
      </c>
      <c r="Z46" s="76">
        <v>1243299</v>
      </c>
      <c r="AA46" s="76" t="s">
        <v>70</v>
      </c>
    </row>
    <row r="47" spans="1:27" ht="24" customHeight="1" x14ac:dyDescent="0.25">
      <c r="A47" s="25"/>
      <c r="B47" s="51"/>
      <c r="C47" s="159"/>
      <c r="D47" s="159"/>
      <c r="E47" s="159"/>
      <c r="F47" s="159"/>
      <c r="G47" s="159"/>
      <c r="H47" s="51"/>
      <c r="I47" s="51"/>
      <c r="J47" s="51"/>
      <c r="K47" s="51"/>
      <c r="L47" s="51"/>
      <c r="M47" s="51"/>
      <c r="N47" s="51"/>
      <c r="O47" s="70"/>
      <c r="P47" s="70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</row>
    <row r="48" spans="1:27" s="73" customFormat="1" ht="24" customHeight="1" x14ac:dyDescent="0.25">
      <c r="A48" s="74"/>
      <c r="B48" s="167">
        <v>42114</v>
      </c>
      <c r="C48" s="170" t="s">
        <v>48</v>
      </c>
      <c r="D48" s="171"/>
      <c r="E48" s="171"/>
      <c r="F48" s="171"/>
      <c r="G48" s="172"/>
      <c r="H48" s="164" t="s">
        <v>41</v>
      </c>
      <c r="I48" s="164">
        <v>5</v>
      </c>
      <c r="J48" s="164">
        <v>1242299</v>
      </c>
      <c r="K48" s="164">
        <v>200</v>
      </c>
      <c r="L48" s="167">
        <v>42116</v>
      </c>
      <c r="M48" s="164" t="s">
        <v>33</v>
      </c>
      <c r="N48" s="164">
        <v>200</v>
      </c>
      <c r="O48" s="164">
        <v>1243300</v>
      </c>
      <c r="P48" s="164">
        <v>1243499</v>
      </c>
      <c r="Q48" s="75"/>
      <c r="R48" s="76" t="s">
        <v>48</v>
      </c>
      <c r="S48" s="76" t="s">
        <v>41</v>
      </c>
      <c r="T48" s="76">
        <v>1243300</v>
      </c>
      <c r="U48" s="76">
        <v>1243307</v>
      </c>
      <c r="V48" s="76">
        <f>+U48-T48+1</f>
        <v>8</v>
      </c>
      <c r="W48" s="75">
        <v>42168</v>
      </c>
      <c r="X48" s="76" t="s">
        <v>33</v>
      </c>
      <c r="Y48" s="76">
        <v>1243300</v>
      </c>
      <c r="Z48" s="76">
        <v>1243307</v>
      </c>
      <c r="AA48" s="76" t="s">
        <v>66</v>
      </c>
    </row>
    <row r="49" spans="1:27" s="73" customFormat="1" ht="24" customHeight="1" x14ac:dyDescent="0.25">
      <c r="A49" s="74"/>
      <c r="B49" s="168"/>
      <c r="C49" s="173"/>
      <c r="D49" s="174"/>
      <c r="E49" s="174"/>
      <c r="F49" s="174"/>
      <c r="G49" s="175"/>
      <c r="H49" s="165"/>
      <c r="I49" s="165"/>
      <c r="J49" s="165"/>
      <c r="K49" s="165"/>
      <c r="L49" s="168"/>
      <c r="M49" s="165"/>
      <c r="N49" s="165"/>
      <c r="O49" s="165"/>
      <c r="P49" s="165"/>
      <c r="Q49" s="75">
        <v>42195</v>
      </c>
      <c r="R49" s="76" t="s">
        <v>48</v>
      </c>
      <c r="S49" s="76" t="s">
        <v>41</v>
      </c>
      <c r="T49" s="76">
        <v>1243308</v>
      </c>
      <c r="U49" s="76">
        <v>1243352</v>
      </c>
      <c r="V49" s="76">
        <f>+U49-T49+1</f>
        <v>45</v>
      </c>
      <c r="W49" s="75">
        <v>42201</v>
      </c>
      <c r="X49" s="76" t="s">
        <v>33</v>
      </c>
      <c r="Y49" s="76">
        <v>1243308</v>
      </c>
      <c r="Z49" s="76">
        <v>1243352</v>
      </c>
      <c r="AA49" s="76" t="s">
        <v>68</v>
      </c>
    </row>
    <row r="50" spans="1:27" s="73" customFormat="1" ht="24" customHeight="1" x14ac:dyDescent="0.25">
      <c r="A50" s="74"/>
      <c r="B50" s="168"/>
      <c r="C50" s="173"/>
      <c r="D50" s="174"/>
      <c r="E50" s="174"/>
      <c r="F50" s="174"/>
      <c r="G50" s="175"/>
      <c r="H50" s="165"/>
      <c r="I50" s="165"/>
      <c r="J50" s="165"/>
      <c r="K50" s="165"/>
      <c r="L50" s="168"/>
      <c r="M50" s="165"/>
      <c r="N50" s="165"/>
      <c r="O50" s="165"/>
      <c r="P50" s="165"/>
      <c r="Q50" s="75">
        <v>42219</v>
      </c>
      <c r="R50" s="76" t="s">
        <v>48</v>
      </c>
      <c r="S50" s="76" t="s">
        <v>41</v>
      </c>
      <c r="T50" s="76">
        <v>1243353</v>
      </c>
      <c r="U50" s="76">
        <v>1243365</v>
      </c>
      <c r="V50" s="76">
        <f>+U50-T50+1</f>
        <v>13</v>
      </c>
      <c r="W50" s="75">
        <v>42222</v>
      </c>
      <c r="X50" s="76" t="s">
        <v>33</v>
      </c>
      <c r="Y50" s="76">
        <v>1243353</v>
      </c>
      <c r="Z50" s="76">
        <v>1243365</v>
      </c>
      <c r="AA50" s="76" t="s">
        <v>72</v>
      </c>
    </row>
    <row r="51" spans="1:27" s="73" customFormat="1" ht="24" customHeight="1" x14ac:dyDescent="0.25">
      <c r="A51" s="74"/>
      <c r="B51" s="169"/>
      <c r="C51" s="176"/>
      <c r="D51" s="177"/>
      <c r="E51" s="177"/>
      <c r="F51" s="177"/>
      <c r="G51" s="178"/>
      <c r="H51" s="166"/>
      <c r="I51" s="166"/>
      <c r="J51" s="166"/>
      <c r="K51" s="166"/>
      <c r="L51" s="169"/>
      <c r="M51" s="166"/>
      <c r="N51" s="166"/>
      <c r="O51" s="166"/>
      <c r="P51" s="166"/>
      <c r="Q51" s="75"/>
      <c r="R51" s="76"/>
      <c r="S51" s="76"/>
      <c r="T51" s="76"/>
      <c r="U51" s="76">
        <v>1243499</v>
      </c>
      <c r="V51" s="76"/>
      <c r="W51" s="75"/>
      <c r="X51" s="76"/>
      <c r="Y51" s="76"/>
      <c r="Z51" s="76"/>
      <c r="AA51" s="76"/>
    </row>
    <row r="52" spans="1:27" ht="24" customHeight="1" x14ac:dyDescent="0.25">
      <c r="A52" s="25"/>
      <c r="B52" s="40">
        <v>42116</v>
      </c>
      <c r="C52" s="159" t="s">
        <v>64</v>
      </c>
      <c r="D52" s="159"/>
      <c r="E52" s="159"/>
      <c r="F52" s="159"/>
      <c r="G52" s="159"/>
      <c r="H52" s="51" t="s">
        <v>44</v>
      </c>
      <c r="I52" s="51">
        <v>21</v>
      </c>
      <c r="J52" s="51">
        <v>1243249</v>
      </c>
      <c r="K52" s="51">
        <v>200</v>
      </c>
      <c r="L52" s="40">
        <v>42116</v>
      </c>
      <c r="M52" s="51" t="s">
        <v>33</v>
      </c>
      <c r="N52" s="51">
        <v>200</v>
      </c>
      <c r="O52" s="70">
        <v>1243500</v>
      </c>
      <c r="P52" s="72">
        <v>1243700</v>
      </c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</row>
    <row r="53" spans="1:27" s="73" customFormat="1" ht="24" customHeight="1" x14ac:dyDescent="0.25">
      <c r="A53" s="74"/>
      <c r="B53" s="75">
        <v>42144</v>
      </c>
      <c r="C53" s="162" t="s">
        <v>54</v>
      </c>
      <c r="D53" s="162"/>
      <c r="E53" s="162"/>
      <c r="F53" s="162"/>
      <c r="G53" s="162"/>
      <c r="H53" s="76" t="s">
        <v>53</v>
      </c>
      <c r="I53" s="76">
        <v>13</v>
      </c>
      <c r="J53" s="76">
        <v>1243299</v>
      </c>
      <c r="K53" s="76">
        <v>70</v>
      </c>
      <c r="L53" s="75">
        <v>42146</v>
      </c>
      <c r="M53" s="76" t="s">
        <v>33</v>
      </c>
      <c r="N53" s="76">
        <v>40</v>
      </c>
      <c r="O53" s="72">
        <v>1243701</v>
      </c>
      <c r="P53" s="72">
        <v>1243740</v>
      </c>
      <c r="Q53" s="75">
        <v>42192</v>
      </c>
      <c r="R53" s="76" t="s">
        <v>52</v>
      </c>
      <c r="S53" s="76" t="s">
        <v>53</v>
      </c>
      <c r="T53" s="76">
        <v>1243701</v>
      </c>
      <c r="U53" s="76">
        <v>1243710</v>
      </c>
      <c r="V53" s="76">
        <f>+U53-T53+1</f>
        <v>10</v>
      </c>
      <c r="W53" s="75">
        <v>42209</v>
      </c>
      <c r="X53" s="76" t="s">
        <v>33</v>
      </c>
      <c r="Y53" s="76">
        <v>1243701</v>
      </c>
      <c r="Z53" s="76">
        <v>1243709</v>
      </c>
      <c r="AA53" s="76" t="s">
        <v>69</v>
      </c>
    </row>
    <row r="54" spans="1:27" s="73" customFormat="1" ht="24" customHeight="1" x14ac:dyDescent="0.25">
      <c r="A54" s="74"/>
      <c r="B54" s="75">
        <v>42158</v>
      </c>
      <c r="C54" s="162" t="s">
        <v>31</v>
      </c>
      <c r="D54" s="162"/>
      <c r="E54" s="162"/>
      <c r="F54" s="162"/>
      <c r="G54" s="162"/>
      <c r="H54" s="76" t="s">
        <v>63</v>
      </c>
      <c r="I54" s="76">
        <v>13</v>
      </c>
      <c r="J54" s="76">
        <v>1242529</v>
      </c>
      <c r="K54" s="76">
        <v>50</v>
      </c>
      <c r="L54" s="75">
        <v>42167</v>
      </c>
      <c r="M54" s="76" t="s">
        <v>33</v>
      </c>
      <c r="N54" s="76">
        <v>30</v>
      </c>
      <c r="O54" s="72">
        <v>1243741</v>
      </c>
      <c r="P54" s="72">
        <v>1243770</v>
      </c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</row>
    <row r="55" spans="1:27" ht="24" customHeight="1" x14ac:dyDescent="0.25">
      <c r="A55" s="25"/>
      <c r="B55" s="40">
        <v>42173</v>
      </c>
      <c r="C55" s="159" t="s">
        <v>64</v>
      </c>
      <c r="D55" s="159"/>
      <c r="E55" s="159"/>
      <c r="F55" s="159"/>
      <c r="G55" s="159"/>
      <c r="H55" s="51" t="s">
        <v>44</v>
      </c>
      <c r="I55" s="51">
        <v>14</v>
      </c>
      <c r="J55" s="51">
        <v>1243700</v>
      </c>
      <c r="K55" s="51">
        <v>200</v>
      </c>
      <c r="L55" s="40">
        <v>42174</v>
      </c>
      <c r="M55" s="51" t="s">
        <v>33</v>
      </c>
      <c r="N55" s="51">
        <v>150</v>
      </c>
      <c r="O55" s="70">
        <f>+P54+1</f>
        <v>1243771</v>
      </c>
      <c r="P55" s="70">
        <v>1243920</v>
      </c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</row>
    <row r="56" spans="1:27" s="73" customFormat="1" ht="24" customHeight="1" x14ac:dyDescent="0.25">
      <c r="A56" s="74"/>
      <c r="B56" s="162">
        <v>42158</v>
      </c>
      <c r="C56" s="162" t="s">
        <v>39</v>
      </c>
      <c r="D56" s="162"/>
      <c r="E56" s="162"/>
      <c r="F56" s="162"/>
      <c r="G56" s="162"/>
      <c r="H56" s="163" t="s">
        <v>37</v>
      </c>
      <c r="I56" s="163">
        <v>30</v>
      </c>
      <c r="J56" s="163">
        <v>1243049</v>
      </c>
      <c r="K56" s="163">
        <v>30</v>
      </c>
      <c r="L56" s="162">
        <v>42191</v>
      </c>
      <c r="M56" s="163" t="s">
        <v>33</v>
      </c>
      <c r="N56" s="163">
        <v>30</v>
      </c>
      <c r="O56" s="163">
        <v>1243921</v>
      </c>
      <c r="P56" s="163">
        <v>1243950</v>
      </c>
      <c r="Q56" s="78"/>
      <c r="R56" s="76"/>
      <c r="S56" s="76"/>
      <c r="T56" s="76"/>
      <c r="U56" s="76"/>
      <c r="V56" s="76"/>
      <c r="W56" s="76"/>
      <c r="X56" s="76"/>
      <c r="Y56" s="76"/>
      <c r="Z56" s="76"/>
      <c r="AA56" s="76"/>
    </row>
    <row r="57" spans="1:27" s="73" customFormat="1" ht="24" customHeight="1" x14ac:dyDescent="0.25">
      <c r="A57" s="74"/>
      <c r="B57" s="162"/>
      <c r="C57" s="162"/>
      <c r="D57" s="162"/>
      <c r="E57" s="162"/>
      <c r="F57" s="162"/>
      <c r="G57" s="162"/>
      <c r="H57" s="163"/>
      <c r="I57" s="163"/>
      <c r="J57" s="163"/>
      <c r="K57" s="163"/>
      <c r="L57" s="162"/>
      <c r="M57" s="163"/>
      <c r="N57" s="163"/>
      <c r="O57" s="163"/>
      <c r="P57" s="163"/>
      <c r="Q57" s="79">
        <v>42278</v>
      </c>
      <c r="R57" s="76" t="s">
        <v>39</v>
      </c>
      <c r="S57" s="76" t="s">
        <v>37</v>
      </c>
      <c r="T57" s="76">
        <v>1243924</v>
      </c>
      <c r="U57" s="76">
        <v>1243927</v>
      </c>
      <c r="V57" s="76">
        <f>+U57-T57+1</f>
        <v>4</v>
      </c>
      <c r="W57" s="75">
        <v>42286</v>
      </c>
      <c r="X57" s="76" t="s">
        <v>33</v>
      </c>
      <c r="Y57" s="76">
        <v>1243924</v>
      </c>
      <c r="Z57" s="76">
        <v>1243927</v>
      </c>
      <c r="AA57" s="76" t="s">
        <v>81</v>
      </c>
    </row>
    <row r="58" spans="1:27" s="73" customFormat="1" ht="24" customHeight="1" x14ac:dyDescent="0.25">
      <c r="A58" s="74"/>
      <c r="B58" s="162"/>
      <c r="C58" s="162"/>
      <c r="D58" s="162"/>
      <c r="E58" s="162"/>
      <c r="F58" s="162"/>
      <c r="G58" s="162"/>
      <c r="H58" s="163"/>
      <c r="I58" s="163"/>
      <c r="J58" s="163"/>
      <c r="K58" s="163"/>
      <c r="L58" s="162"/>
      <c r="M58" s="163"/>
      <c r="N58" s="163"/>
      <c r="O58" s="163"/>
      <c r="P58" s="180"/>
      <c r="Q58" s="75">
        <v>42320</v>
      </c>
      <c r="R58" s="76" t="s">
        <v>39</v>
      </c>
      <c r="S58" s="76" t="s">
        <v>37</v>
      </c>
      <c r="T58" s="76">
        <v>1243928</v>
      </c>
      <c r="U58" s="76">
        <v>1243929</v>
      </c>
      <c r="V58" s="73">
        <v>2</v>
      </c>
      <c r="W58" s="80">
        <v>42338</v>
      </c>
      <c r="X58" s="73" t="s">
        <v>33</v>
      </c>
      <c r="Y58" s="73">
        <v>1243928</v>
      </c>
      <c r="Z58" s="73">
        <v>1243929</v>
      </c>
      <c r="AA58" s="73" t="s">
        <v>82</v>
      </c>
    </row>
    <row r="59" spans="1:27" ht="24" customHeight="1" x14ac:dyDescent="0.25">
      <c r="A59" s="25"/>
      <c r="B59" s="57"/>
      <c r="C59" s="57"/>
      <c r="D59" s="57"/>
      <c r="E59" s="57"/>
      <c r="F59" s="57"/>
      <c r="G59" s="57"/>
      <c r="H59" s="58"/>
      <c r="I59" s="58"/>
      <c r="J59" s="58"/>
      <c r="K59" s="58"/>
      <c r="L59" s="57"/>
      <c r="M59" s="58"/>
      <c r="N59" s="58"/>
      <c r="O59" s="58"/>
      <c r="P59" s="58"/>
      <c r="Q59" s="46"/>
      <c r="R59" s="47"/>
      <c r="S59" s="47"/>
      <c r="T59" s="43">
        <v>1243930</v>
      </c>
      <c r="U59" s="43">
        <v>1243930</v>
      </c>
      <c r="V59" s="26"/>
      <c r="W59" s="56"/>
      <c r="X59" s="26"/>
      <c r="Y59" s="26"/>
      <c r="Z59" s="26"/>
      <c r="AA59" s="26"/>
    </row>
    <row r="60" spans="1:27" ht="24" customHeight="1" x14ac:dyDescent="0.25">
      <c r="A60" s="25"/>
      <c r="B60" s="57"/>
      <c r="C60" s="57"/>
      <c r="D60" s="57"/>
      <c r="E60" s="57"/>
      <c r="F60" s="57"/>
      <c r="G60" s="57"/>
      <c r="H60" s="58"/>
      <c r="I60" s="58"/>
      <c r="J60" s="58"/>
      <c r="K60" s="58"/>
      <c r="L60" s="57"/>
      <c r="M60" s="58"/>
      <c r="N60" s="58"/>
      <c r="O60" s="58"/>
      <c r="P60" s="58"/>
      <c r="Q60" s="46">
        <v>42419</v>
      </c>
      <c r="R60" s="47" t="s">
        <v>39</v>
      </c>
      <c r="S60" s="47" t="s">
        <v>37</v>
      </c>
      <c r="T60" s="47">
        <v>1243931</v>
      </c>
      <c r="U60" s="47">
        <v>1243931</v>
      </c>
      <c r="V60" s="26"/>
      <c r="W60" s="56">
        <v>42054</v>
      </c>
      <c r="X60" s="26" t="s">
        <v>33</v>
      </c>
      <c r="Y60" s="26">
        <v>1243931</v>
      </c>
      <c r="Z60" s="26">
        <v>1243931</v>
      </c>
      <c r="AA60" s="26" t="s">
        <v>82</v>
      </c>
    </row>
    <row r="61" spans="1:27" ht="24" customHeight="1" x14ac:dyDescent="0.25">
      <c r="A61" s="25"/>
      <c r="B61" s="57"/>
      <c r="C61" s="57"/>
      <c r="D61" s="57"/>
      <c r="E61" s="57"/>
      <c r="F61" s="57"/>
      <c r="G61" s="57"/>
      <c r="H61" s="58"/>
      <c r="I61" s="58"/>
      <c r="J61" s="58"/>
      <c r="K61" s="58"/>
      <c r="L61" s="57"/>
      <c r="M61" s="58"/>
      <c r="N61" s="58"/>
      <c r="O61" s="58"/>
      <c r="P61" s="58"/>
      <c r="Q61" s="56"/>
      <c r="R61" s="26"/>
      <c r="S61" s="26"/>
      <c r="T61" s="26"/>
      <c r="U61" s="26"/>
      <c r="V61" s="26"/>
      <c r="W61" s="56"/>
      <c r="X61" s="26"/>
      <c r="Y61" s="18">
        <v>1243932</v>
      </c>
      <c r="Z61" s="18">
        <v>1243933</v>
      </c>
      <c r="AA61" s="18" t="s">
        <v>90</v>
      </c>
    </row>
    <row r="62" spans="1:27" ht="24" customHeight="1" x14ac:dyDescent="0.25">
      <c r="A62" s="25"/>
      <c r="B62" s="57"/>
      <c r="C62" s="57"/>
      <c r="D62" s="57"/>
      <c r="E62" s="57"/>
      <c r="F62" s="57"/>
      <c r="G62" s="57"/>
      <c r="H62" s="58"/>
      <c r="I62" s="58"/>
      <c r="J62" s="58"/>
      <c r="K62" s="58"/>
      <c r="L62" s="57"/>
      <c r="M62" s="58"/>
      <c r="N62" s="58"/>
      <c r="O62" s="58"/>
      <c r="P62" s="58"/>
      <c r="Q62" s="56">
        <v>42464</v>
      </c>
      <c r="R62" s="26" t="s">
        <v>39</v>
      </c>
      <c r="S62" s="26" t="s">
        <v>37</v>
      </c>
      <c r="T62" s="26">
        <v>1243934</v>
      </c>
      <c r="U62" s="26">
        <v>1243934</v>
      </c>
      <c r="V62" s="26">
        <v>1</v>
      </c>
      <c r="W62" s="56">
        <v>42496</v>
      </c>
      <c r="X62" s="26" t="s">
        <v>33</v>
      </c>
      <c r="Y62" s="26">
        <v>1243934</v>
      </c>
      <c r="Z62" s="26">
        <v>1243934</v>
      </c>
      <c r="AA62" s="26" t="s">
        <v>89</v>
      </c>
    </row>
    <row r="63" spans="1:27" ht="24" customHeight="1" x14ac:dyDescent="0.25">
      <c r="A63" s="12"/>
      <c r="B63" s="31">
        <v>42206</v>
      </c>
      <c r="C63" s="181" t="s">
        <v>64</v>
      </c>
      <c r="D63" s="182"/>
      <c r="E63" s="182"/>
      <c r="F63" s="182"/>
      <c r="G63" s="183"/>
      <c r="H63" s="32" t="s">
        <v>44</v>
      </c>
      <c r="I63" s="32">
        <v>2</v>
      </c>
      <c r="J63" s="32">
        <v>1243920</v>
      </c>
      <c r="K63" s="32">
        <v>149</v>
      </c>
      <c r="L63" s="31">
        <v>42206</v>
      </c>
      <c r="M63" s="32" t="s">
        <v>33</v>
      </c>
      <c r="N63" s="32">
        <v>149</v>
      </c>
      <c r="O63" s="33">
        <v>1243951</v>
      </c>
      <c r="P63" s="71">
        <v>1244099</v>
      </c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5"/>
    </row>
    <row r="64" spans="1:27" ht="24" customHeight="1" x14ac:dyDescent="0.25">
      <c r="A64" s="184" t="s">
        <v>75</v>
      </c>
      <c r="B64" s="185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185"/>
      <c r="X64" s="185"/>
      <c r="Y64" s="185"/>
      <c r="Z64" s="185"/>
      <c r="AA64" s="186"/>
    </row>
    <row r="65" spans="1:29" x14ac:dyDescent="0.25">
      <c r="A65" s="12"/>
      <c r="B65" s="19">
        <v>42206</v>
      </c>
      <c r="C65" s="187" t="s">
        <v>64</v>
      </c>
      <c r="D65" s="188"/>
      <c r="E65" s="188"/>
      <c r="F65" s="188"/>
      <c r="G65" s="189"/>
      <c r="H65" s="20" t="s">
        <v>44</v>
      </c>
      <c r="I65" s="20">
        <v>2</v>
      </c>
      <c r="J65" s="20">
        <v>1243920</v>
      </c>
      <c r="K65" s="20">
        <v>51</v>
      </c>
      <c r="L65" s="19">
        <v>42206</v>
      </c>
      <c r="M65" s="20" t="s">
        <v>33</v>
      </c>
      <c r="N65" s="20">
        <v>51</v>
      </c>
      <c r="O65" s="24">
        <v>1401200</v>
      </c>
      <c r="P65" s="24">
        <v>1401250</v>
      </c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</row>
    <row r="66" spans="1:29" ht="54" x14ac:dyDescent="0.25">
      <c r="A66" s="12"/>
      <c r="B66" s="19">
        <v>42219</v>
      </c>
      <c r="C66" s="187" t="s">
        <v>54</v>
      </c>
      <c r="D66" s="188"/>
      <c r="E66" s="188"/>
      <c r="F66" s="188"/>
      <c r="G66" s="189"/>
      <c r="H66" s="20" t="s">
        <v>53</v>
      </c>
      <c r="I66" s="20">
        <v>15</v>
      </c>
      <c r="J66" s="20">
        <v>1243740</v>
      </c>
      <c r="K66" s="20">
        <v>100</v>
      </c>
      <c r="L66" s="19">
        <v>42219</v>
      </c>
      <c r="M66" s="20" t="s">
        <v>33</v>
      </c>
      <c r="N66" s="20">
        <f>+P66-O66+1</f>
        <v>100</v>
      </c>
      <c r="O66" s="24">
        <v>1401251</v>
      </c>
      <c r="P66" s="24">
        <v>1401350</v>
      </c>
      <c r="AA66" s="1" t="s">
        <v>88</v>
      </c>
      <c r="AB66" s="1">
        <v>1401339</v>
      </c>
      <c r="AC66" s="73">
        <f>+P66-AB66+1</f>
        <v>12</v>
      </c>
    </row>
    <row r="67" spans="1:29" x14ac:dyDescent="0.25">
      <c r="A67" s="12"/>
      <c r="B67" s="20"/>
      <c r="C67" s="187" t="s">
        <v>64</v>
      </c>
      <c r="D67" s="188"/>
      <c r="E67" s="188"/>
      <c r="F67" s="188"/>
      <c r="G67" s="189"/>
      <c r="H67" s="20" t="s">
        <v>44</v>
      </c>
      <c r="I67" s="20">
        <v>11</v>
      </c>
      <c r="J67" s="20">
        <v>1401250</v>
      </c>
      <c r="K67" s="20">
        <v>200</v>
      </c>
      <c r="L67" s="19">
        <v>42243</v>
      </c>
      <c r="M67" s="20" t="s">
        <v>33</v>
      </c>
      <c r="N67" s="20">
        <v>200</v>
      </c>
      <c r="O67" s="24">
        <v>1401351</v>
      </c>
      <c r="P67" s="24">
        <v>1401550</v>
      </c>
    </row>
    <row r="68" spans="1:29" x14ac:dyDescent="0.25">
      <c r="A68" s="12"/>
      <c r="B68" s="19">
        <v>42256</v>
      </c>
      <c r="C68" s="187" t="s">
        <v>31</v>
      </c>
      <c r="D68" s="188"/>
      <c r="E68" s="188"/>
      <c r="F68" s="188"/>
      <c r="G68" s="189"/>
      <c r="H68" s="20" t="s">
        <v>73</v>
      </c>
      <c r="I68" s="20">
        <v>6</v>
      </c>
      <c r="J68" s="20">
        <v>1243770</v>
      </c>
      <c r="K68" s="20">
        <v>50</v>
      </c>
      <c r="L68" s="19">
        <v>42258</v>
      </c>
      <c r="M68" s="20" t="s">
        <v>33</v>
      </c>
      <c r="N68" s="20">
        <v>50</v>
      </c>
      <c r="O68" s="24">
        <f>+P67+1</f>
        <v>1401551</v>
      </c>
      <c r="P68" s="24">
        <v>1401600</v>
      </c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</row>
    <row r="69" spans="1:29" ht="27" x14ac:dyDescent="0.25">
      <c r="A69" s="12"/>
      <c r="B69" s="19">
        <v>42278</v>
      </c>
      <c r="C69" s="187" t="s">
        <v>74</v>
      </c>
      <c r="D69" s="188"/>
      <c r="E69" s="188"/>
      <c r="F69" s="188"/>
      <c r="G69" s="189"/>
      <c r="H69" s="20" t="s">
        <v>32</v>
      </c>
      <c r="I69" s="20">
        <v>17</v>
      </c>
      <c r="J69" s="20">
        <v>1243013</v>
      </c>
      <c r="K69" s="20">
        <v>100</v>
      </c>
      <c r="L69" s="19">
        <v>42278</v>
      </c>
      <c r="M69" s="20" t="s">
        <v>33</v>
      </c>
      <c r="N69" s="20">
        <v>100</v>
      </c>
      <c r="O69" s="24">
        <v>1401601</v>
      </c>
      <c r="P69" s="24">
        <v>1401700</v>
      </c>
      <c r="Q69" s="63">
        <v>42465</v>
      </c>
      <c r="R69" s="1" t="s">
        <v>84</v>
      </c>
      <c r="S69" s="1" t="s">
        <v>86</v>
      </c>
      <c r="T69" s="1">
        <v>1401601</v>
      </c>
      <c r="U69" s="1">
        <v>1401662</v>
      </c>
      <c r="W69" s="63">
        <v>42474</v>
      </c>
      <c r="X69" s="1" t="s">
        <v>33</v>
      </c>
      <c r="Y69" s="1">
        <v>1401601</v>
      </c>
      <c r="Z69" s="1">
        <v>1401662</v>
      </c>
      <c r="AA69" s="1" t="s">
        <v>87</v>
      </c>
    </row>
    <row r="70" spans="1:29" x14ac:dyDescent="0.25">
      <c r="A70" s="12"/>
      <c r="B70" s="19">
        <v>42290</v>
      </c>
      <c r="C70" s="187" t="s">
        <v>64</v>
      </c>
      <c r="D70" s="188"/>
      <c r="E70" s="188"/>
      <c r="F70" s="188"/>
      <c r="G70" s="189"/>
      <c r="H70" s="20" t="s">
        <v>44</v>
      </c>
      <c r="I70" s="20">
        <v>9</v>
      </c>
      <c r="J70" s="20">
        <v>1401550</v>
      </c>
      <c r="K70" s="20">
        <v>200</v>
      </c>
      <c r="L70" s="19">
        <v>42290</v>
      </c>
      <c r="M70" s="20" t="s">
        <v>33</v>
      </c>
      <c r="N70" s="20">
        <v>200</v>
      </c>
      <c r="O70" s="24">
        <v>1401701</v>
      </c>
      <c r="P70" s="24">
        <v>1401900</v>
      </c>
    </row>
    <row r="71" spans="1:29" x14ac:dyDescent="0.25">
      <c r="A71" s="12"/>
      <c r="B71" s="55">
        <v>42320</v>
      </c>
      <c r="C71" s="208" t="s">
        <v>48</v>
      </c>
      <c r="D71" s="209"/>
      <c r="E71" s="209"/>
      <c r="F71" s="209"/>
      <c r="G71" s="210"/>
      <c r="H71" s="13" t="s">
        <v>41</v>
      </c>
      <c r="I71" s="13">
        <f>+J71-1243488+1</f>
        <v>12</v>
      </c>
      <c r="J71" s="13">
        <v>1243499</v>
      </c>
      <c r="K71" s="13">
        <v>200</v>
      </c>
      <c r="L71" s="55">
        <v>42321</v>
      </c>
      <c r="M71" s="13" t="s">
        <v>33</v>
      </c>
      <c r="N71" s="13">
        <v>200</v>
      </c>
      <c r="O71" s="12">
        <v>1401901</v>
      </c>
      <c r="P71" s="12">
        <v>1402100</v>
      </c>
    </row>
    <row r="72" spans="1:29" x14ac:dyDescent="0.25">
      <c r="A72" s="12"/>
      <c r="B72" s="55">
        <v>42329</v>
      </c>
      <c r="C72" s="208" t="s">
        <v>64</v>
      </c>
      <c r="D72" s="209"/>
      <c r="E72" s="209"/>
      <c r="F72" s="209"/>
      <c r="G72" s="210"/>
      <c r="H72" s="13" t="s">
        <v>44</v>
      </c>
      <c r="I72" s="13">
        <v>3</v>
      </c>
      <c r="J72" s="13">
        <v>1401900</v>
      </c>
      <c r="K72" s="13">
        <v>200</v>
      </c>
      <c r="L72" s="55">
        <v>42331</v>
      </c>
      <c r="M72" s="13" t="s">
        <v>33</v>
      </c>
      <c r="N72" s="13">
        <v>99</v>
      </c>
      <c r="O72" s="12">
        <v>1402101</v>
      </c>
      <c r="P72" s="12">
        <v>1402199</v>
      </c>
    </row>
    <row r="73" spans="1:29" x14ac:dyDescent="0.25">
      <c r="A73" s="12"/>
      <c r="B73" s="55">
        <v>42345</v>
      </c>
      <c r="C73" s="208" t="s">
        <v>76</v>
      </c>
      <c r="D73" s="209"/>
      <c r="E73" s="209"/>
      <c r="F73" s="209"/>
      <c r="G73" s="210"/>
      <c r="H73" s="13" t="s">
        <v>44</v>
      </c>
      <c r="I73" s="13">
        <v>0</v>
      </c>
      <c r="J73" s="13">
        <v>1402199</v>
      </c>
      <c r="K73" s="13">
        <v>200</v>
      </c>
      <c r="L73" s="55">
        <v>42345</v>
      </c>
      <c r="M73" s="13" t="s">
        <v>33</v>
      </c>
      <c r="N73" s="13">
        <v>200</v>
      </c>
      <c r="O73" s="12">
        <v>1402200</v>
      </c>
      <c r="P73" s="12">
        <v>1402399</v>
      </c>
    </row>
    <row r="74" spans="1:29" x14ac:dyDescent="0.25">
      <c r="A74" s="12"/>
      <c r="B74" s="55">
        <v>42354</v>
      </c>
      <c r="C74" s="208" t="s">
        <v>64</v>
      </c>
      <c r="D74" s="209"/>
      <c r="E74" s="209"/>
      <c r="F74" s="209"/>
      <c r="G74" s="210"/>
      <c r="H74" s="13" t="s">
        <v>44</v>
      </c>
      <c r="I74" s="13">
        <v>7</v>
      </c>
      <c r="J74" s="13">
        <v>1402285</v>
      </c>
      <c r="K74" s="13">
        <v>200</v>
      </c>
      <c r="L74" s="55">
        <v>42354</v>
      </c>
      <c r="M74" s="13" t="s">
        <v>33</v>
      </c>
      <c r="N74" s="13">
        <v>200</v>
      </c>
      <c r="O74" s="12">
        <v>1402400</v>
      </c>
      <c r="P74" s="12">
        <v>1402599</v>
      </c>
    </row>
    <row r="75" spans="1:29" x14ac:dyDescent="0.25">
      <c r="A75" s="59"/>
      <c r="B75" s="60">
        <v>42415</v>
      </c>
      <c r="C75" s="211" t="s">
        <v>64</v>
      </c>
      <c r="D75" s="212"/>
      <c r="E75" s="212"/>
      <c r="F75" s="212"/>
      <c r="G75" s="213"/>
      <c r="H75" s="61" t="s">
        <v>44</v>
      </c>
      <c r="I75" s="61">
        <v>9</v>
      </c>
      <c r="J75" s="61">
        <v>1402599</v>
      </c>
      <c r="K75" s="61">
        <v>200</v>
      </c>
      <c r="L75" s="60">
        <v>42415</v>
      </c>
      <c r="M75" s="61" t="s">
        <v>33</v>
      </c>
      <c r="N75" s="61">
        <v>20</v>
      </c>
      <c r="O75" s="59">
        <v>1402600</v>
      </c>
      <c r="P75" s="59">
        <v>1402619</v>
      </c>
    </row>
    <row r="76" spans="1:29" x14ac:dyDescent="0.25">
      <c r="A76" s="39"/>
      <c r="B76" s="41">
        <v>42418</v>
      </c>
      <c r="C76" s="190" t="s">
        <v>83</v>
      </c>
      <c r="D76" s="190"/>
      <c r="E76" s="190"/>
      <c r="F76" s="190"/>
      <c r="G76" s="190"/>
      <c r="H76" s="39" t="s">
        <v>44</v>
      </c>
      <c r="I76" s="39">
        <v>1</v>
      </c>
      <c r="J76" s="39">
        <v>1402619</v>
      </c>
      <c r="K76" s="39">
        <v>200</v>
      </c>
      <c r="L76" s="41">
        <v>42418</v>
      </c>
      <c r="M76" s="39" t="s">
        <v>33</v>
      </c>
      <c r="N76" s="39">
        <v>200</v>
      </c>
      <c r="O76" s="62">
        <v>1402620</v>
      </c>
      <c r="P76" s="62">
        <f>+O76+199</f>
        <v>1402819</v>
      </c>
    </row>
    <row r="77" spans="1:29" x14ac:dyDescent="0.25">
      <c r="A77" s="39"/>
      <c r="B77" s="41">
        <v>42419</v>
      </c>
      <c r="C77" s="190" t="s">
        <v>78</v>
      </c>
      <c r="D77" s="190"/>
      <c r="E77" s="190"/>
      <c r="F77" s="190"/>
      <c r="G77" s="190"/>
      <c r="H77" s="39" t="s">
        <v>63</v>
      </c>
      <c r="I77" s="39">
        <v>7</v>
      </c>
      <c r="J77" s="39">
        <v>1401600</v>
      </c>
      <c r="K77" s="39">
        <v>50</v>
      </c>
      <c r="L77" s="41">
        <v>42423</v>
      </c>
      <c r="M77" s="39" t="s">
        <v>33</v>
      </c>
      <c r="N77" s="39">
        <v>50</v>
      </c>
      <c r="O77" s="62">
        <f>+P76+1</f>
        <v>1402820</v>
      </c>
      <c r="P77" s="62">
        <f>+O77+49</f>
        <v>1402869</v>
      </c>
    </row>
    <row r="78" spans="1:29" ht="12.75" customHeight="1" x14ac:dyDescent="0.25">
      <c r="A78" s="39"/>
      <c r="B78" s="41"/>
      <c r="C78" s="200" t="s">
        <v>39</v>
      </c>
      <c r="D78" s="201"/>
      <c r="E78" s="201"/>
      <c r="F78" s="201"/>
      <c r="G78" s="202"/>
      <c r="H78" s="194" t="s">
        <v>37</v>
      </c>
      <c r="I78" s="39"/>
      <c r="J78" s="39"/>
      <c r="K78" s="39"/>
      <c r="L78" s="197"/>
      <c r="M78" s="39"/>
      <c r="N78" s="194">
        <v>20</v>
      </c>
      <c r="O78" s="194">
        <v>1402870</v>
      </c>
      <c r="P78" s="194">
        <v>1402889</v>
      </c>
      <c r="Q78" s="18"/>
      <c r="R78" s="18"/>
      <c r="S78" s="18"/>
      <c r="T78" s="18">
        <v>1402870</v>
      </c>
      <c r="U78" s="18">
        <v>1402885</v>
      </c>
      <c r="V78" s="18"/>
      <c r="W78" s="64"/>
      <c r="X78" s="64"/>
      <c r="Y78" s="64"/>
      <c r="Z78" s="64"/>
      <c r="AA78" s="64"/>
    </row>
    <row r="79" spans="1:29" ht="12.75" customHeight="1" x14ac:dyDescent="0.25">
      <c r="A79" s="39"/>
      <c r="B79" s="41"/>
      <c r="C79" s="203"/>
      <c r="D79" s="142"/>
      <c r="E79" s="142"/>
      <c r="F79" s="142"/>
      <c r="G79" s="204"/>
      <c r="H79" s="195"/>
      <c r="I79" s="39"/>
      <c r="J79" s="39"/>
      <c r="K79" s="39"/>
      <c r="L79" s="198"/>
      <c r="M79" s="39"/>
      <c r="N79" s="195"/>
      <c r="O79" s="195"/>
      <c r="P79" s="195"/>
      <c r="Q79" s="87">
        <v>42858</v>
      </c>
      <c r="R79" s="86" t="s">
        <v>92</v>
      </c>
      <c r="S79" s="86" t="s">
        <v>37</v>
      </c>
      <c r="T79" s="86">
        <v>1402886</v>
      </c>
      <c r="U79" s="86">
        <v>1402886</v>
      </c>
      <c r="V79" s="45" t="s">
        <v>93</v>
      </c>
      <c r="W79" s="87">
        <v>42902</v>
      </c>
      <c r="X79" s="86" t="s">
        <v>33</v>
      </c>
      <c r="Y79" s="86">
        <v>1402886</v>
      </c>
      <c r="Z79" s="86">
        <v>1402886</v>
      </c>
      <c r="AA79" s="45" t="s">
        <v>93</v>
      </c>
    </row>
    <row r="80" spans="1:29" ht="40.5" x14ac:dyDescent="0.25">
      <c r="A80" s="39"/>
      <c r="B80" s="41"/>
      <c r="C80" s="205"/>
      <c r="D80" s="206"/>
      <c r="E80" s="206"/>
      <c r="F80" s="206"/>
      <c r="G80" s="207"/>
      <c r="H80" s="196"/>
      <c r="I80" s="39"/>
      <c r="J80" s="39"/>
      <c r="K80" s="39"/>
      <c r="L80" s="199"/>
      <c r="M80" s="39"/>
      <c r="N80" s="196"/>
      <c r="O80" s="196"/>
      <c r="P80" s="196"/>
      <c r="Q80" s="41">
        <v>42900</v>
      </c>
      <c r="R80" s="39" t="s">
        <v>92</v>
      </c>
      <c r="S80" s="39" t="s">
        <v>37</v>
      </c>
      <c r="T80" s="39">
        <v>1402887</v>
      </c>
      <c r="U80" s="39">
        <v>1402888</v>
      </c>
      <c r="V80" s="39" t="s">
        <v>93</v>
      </c>
      <c r="W80" s="41">
        <v>42900</v>
      </c>
      <c r="X80" s="39" t="s">
        <v>33</v>
      </c>
      <c r="Y80" s="39">
        <v>1402887</v>
      </c>
      <c r="Z80" s="39">
        <v>1402888</v>
      </c>
      <c r="AA80" s="39" t="s">
        <v>93</v>
      </c>
    </row>
    <row r="81" spans="1:29" x14ac:dyDescent="0.25">
      <c r="A81" s="39"/>
      <c r="B81" s="41"/>
      <c r="C81" s="82"/>
      <c r="D81" s="83"/>
      <c r="E81" s="83"/>
      <c r="F81" s="83"/>
      <c r="G81" s="84"/>
      <c r="H81" s="81"/>
      <c r="I81" s="39"/>
      <c r="J81" s="39"/>
      <c r="K81" s="39"/>
      <c r="L81" s="85"/>
      <c r="M81" s="39"/>
      <c r="N81" s="81"/>
      <c r="O81" s="81"/>
      <c r="P81" s="81"/>
      <c r="Q81" s="63"/>
      <c r="W81" s="63"/>
      <c r="Y81" s="18">
        <v>1402889</v>
      </c>
      <c r="Z81" s="18">
        <v>1402889</v>
      </c>
    </row>
    <row r="82" spans="1:29" ht="25.5" customHeight="1" x14ac:dyDescent="0.25">
      <c r="A82" s="39"/>
      <c r="B82" s="41">
        <v>42440</v>
      </c>
      <c r="C82" s="190" t="s">
        <v>74</v>
      </c>
      <c r="D82" s="190"/>
      <c r="E82" s="190"/>
      <c r="F82" s="190"/>
      <c r="G82" s="190"/>
      <c r="H82" s="39" t="s">
        <v>32</v>
      </c>
      <c r="I82" s="39">
        <v>6</v>
      </c>
      <c r="J82" s="39">
        <v>1401700</v>
      </c>
      <c r="K82" s="39">
        <v>100</v>
      </c>
      <c r="L82" s="41">
        <v>42443</v>
      </c>
      <c r="M82" s="39" t="s">
        <v>33</v>
      </c>
      <c r="N82" s="39">
        <v>100</v>
      </c>
      <c r="O82" s="62">
        <v>1402890</v>
      </c>
      <c r="P82" s="62">
        <v>1402989</v>
      </c>
    </row>
    <row r="83" spans="1:29" ht="38.25" customHeight="1" x14ac:dyDescent="0.25">
      <c r="A83" s="39"/>
      <c r="B83" s="41">
        <v>42465</v>
      </c>
      <c r="C83" s="190" t="s">
        <v>83</v>
      </c>
      <c r="D83" s="190"/>
      <c r="E83" s="190"/>
      <c r="F83" s="190"/>
      <c r="G83" s="190"/>
      <c r="H83" s="39" t="s">
        <v>44</v>
      </c>
      <c r="I83" s="39">
        <v>22</v>
      </c>
      <c r="J83" s="39">
        <v>1402819</v>
      </c>
      <c r="K83" s="39">
        <v>200</v>
      </c>
      <c r="L83" s="41">
        <v>42465</v>
      </c>
      <c r="M83" s="39" t="s">
        <v>33</v>
      </c>
      <c r="N83" s="39">
        <v>200</v>
      </c>
      <c r="O83" s="62">
        <v>1402990</v>
      </c>
      <c r="P83" s="62">
        <v>1403189</v>
      </c>
      <c r="Q83" s="1">
        <f>+P83+1</f>
        <v>1403190</v>
      </c>
    </row>
    <row r="84" spans="1:29" ht="38.25" customHeight="1" x14ac:dyDescent="0.25">
      <c r="A84" s="39"/>
      <c r="B84" s="41"/>
      <c r="C84" s="88"/>
      <c r="D84" s="89"/>
      <c r="E84" s="89"/>
      <c r="F84" s="89"/>
      <c r="G84" s="90"/>
      <c r="H84" s="39"/>
      <c r="I84" s="39"/>
      <c r="J84" s="39"/>
      <c r="K84" s="39"/>
      <c r="L84" s="41"/>
      <c r="M84" s="39"/>
      <c r="N84" s="39"/>
      <c r="O84" s="62"/>
      <c r="P84" s="62"/>
    </row>
    <row r="85" spans="1:29" ht="38.25" customHeight="1" x14ac:dyDescent="0.25">
      <c r="A85" s="39"/>
      <c r="B85" s="41"/>
      <c r="C85" s="88"/>
      <c r="D85" s="89"/>
      <c r="E85" s="89"/>
      <c r="F85" s="89"/>
      <c r="G85" s="90"/>
      <c r="H85" s="39"/>
      <c r="I85" s="39"/>
      <c r="J85" s="39"/>
      <c r="K85" s="39"/>
      <c r="L85" s="41"/>
      <c r="M85" s="39"/>
      <c r="N85" s="39"/>
      <c r="O85" s="62"/>
      <c r="P85" s="62"/>
    </row>
    <row r="86" spans="1:29" ht="38.25" customHeight="1" x14ac:dyDescent="0.25">
      <c r="A86" s="39"/>
      <c r="B86" s="41"/>
      <c r="C86" s="88"/>
      <c r="D86" s="89"/>
      <c r="E86" s="89"/>
      <c r="F86" s="89"/>
      <c r="G86" s="90"/>
      <c r="H86" s="39"/>
      <c r="I86" s="39"/>
      <c r="J86" s="39"/>
      <c r="K86" s="39"/>
      <c r="L86" s="41"/>
      <c r="M86" s="39"/>
      <c r="N86" s="39"/>
      <c r="O86" s="62"/>
      <c r="P86" s="62"/>
    </row>
    <row r="87" spans="1:29" ht="38.25" customHeight="1" x14ac:dyDescent="0.25">
      <c r="A87" s="39"/>
      <c r="B87" s="42">
        <v>42873</v>
      </c>
      <c r="C87" s="191" t="s">
        <v>83</v>
      </c>
      <c r="D87" s="192"/>
      <c r="E87" s="192"/>
      <c r="F87" s="192"/>
      <c r="G87" s="193"/>
      <c r="H87" s="43" t="s">
        <v>44</v>
      </c>
      <c r="I87" s="43"/>
      <c r="J87" s="43"/>
      <c r="K87" s="43"/>
      <c r="L87" s="42"/>
      <c r="M87" s="43"/>
      <c r="N87" s="43"/>
      <c r="O87" s="62">
        <v>1403190</v>
      </c>
      <c r="P87" s="52">
        <f>+O88-1</f>
        <v>1403389</v>
      </c>
    </row>
    <row r="88" spans="1:29" x14ac:dyDescent="0.25">
      <c r="A88" s="39"/>
      <c r="B88" s="41">
        <v>42534</v>
      </c>
      <c r="C88" s="190" t="s">
        <v>48</v>
      </c>
      <c r="D88" s="190"/>
      <c r="E88" s="190"/>
      <c r="F88" s="190"/>
      <c r="G88" s="190"/>
      <c r="H88" s="39" t="s">
        <v>41</v>
      </c>
      <c r="I88" s="39">
        <v>7</v>
      </c>
      <c r="J88" s="39">
        <v>1402100</v>
      </c>
      <c r="K88" s="39">
        <v>200</v>
      </c>
      <c r="L88" s="41">
        <v>42534</v>
      </c>
      <c r="M88" s="39" t="s">
        <v>33</v>
      </c>
      <c r="N88" s="39">
        <v>200</v>
      </c>
      <c r="O88" s="62">
        <v>1403390</v>
      </c>
      <c r="P88" s="62">
        <v>1403589</v>
      </c>
    </row>
    <row r="89" spans="1:29" x14ac:dyDescent="0.25">
      <c r="A89" s="39"/>
      <c r="B89" s="41">
        <v>42534</v>
      </c>
      <c r="C89" s="190" t="s">
        <v>83</v>
      </c>
      <c r="D89" s="190"/>
      <c r="E89" s="190"/>
      <c r="F89" s="190"/>
      <c r="G89" s="190"/>
      <c r="H89" s="39" t="s">
        <v>44</v>
      </c>
      <c r="I89" s="39">
        <v>29</v>
      </c>
      <c r="J89" s="39">
        <v>1403389</v>
      </c>
      <c r="K89" s="39">
        <v>200</v>
      </c>
      <c r="L89" s="41">
        <v>42534</v>
      </c>
      <c r="M89" s="39" t="s">
        <v>33</v>
      </c>
      <c r="N89" s="39">
        <v>200</v>
      </c>
      <c r="O89" s="62">
        <f>+P88+1</f>
        <v>1403590</v>
      </c>
      <c r="P89" s="62">
        <f>+O89+199</f>
        <v>1403789</v>
      </c>
    </row>
    <row r="90" spans="1:29" x14ac:dyDescent="0.25">
      <c r="A90" s="39"/>
      <c r="B90" s="41">
        <v>42538</v>
      </c>
      <c r="C90" s="190" t="s">
        <v>54</v>
      </c>
      <c r="D90" s="190"/>
      <c r="E90" s="190"/>
      <c r="F90" s="190"/>
      <c r="G90" s="190"/>
      <c r="H90" s="39" t="s">
        <v>53</v>
      </c>
      <c r="I90" s="39">
        <v>24</v>
      </c>
      <c r="J90" s="39">
        <v>1401350</v>
      </c>
      <c r="K90" s="39">
        <v>100</v>
      </c>
      <c r="L90" s="41">
        <v>42538</v>
      </c>
      <c r="M90" s="39" t="s">
        <v>33</v>
      </c>
      <c r="N90" s="39">
        <v>90</v>
      </c>
      <c r="O90" s="62">
        <v>1403790</v>
      </c>
      <c r="P90" s="62">
        <v>1403879</v>
      </c>
      <c r="Q90" s="1">
        <f>+P90-O90+1</f>
        <v>90</v>
      </c>
      <c r="AB90" s="1">
        <v>1401339</v>
      </c>
      <c r="AC90" s="1">
        <f>+P90-AB90+1</f>
        <v>2541</v>
      </c>
    </row>
    <row r="91" spans="1:29" x14ac:dyDescent="0.25">
      <c r="A91" s="39"/>
      <c r="B91" s="41">
        <v>42920</v>
      </c>
      <c r="C91" s="190" t="s">
        <v>83</v>
      </c>
      <c r="D91" s="190"/>
      <c r="E91" s="190"/>
      <c r="F91" s="190"/>
      <c r="G91" s="190"/>
      <c r="H91" s="39" t="s">
        <v>44</v>
      </c>
      <c r="I91" s="39">
        <v>18</v>
      </c>
      <c r="J91" s="39">
        <v>1405899</v>
      </c>
      <c r="K91" s="39">
        <v>200</v>
      </c>
      <c r="L91" s="41">
        <v>42920</v>
      </c>
      <c r="M91" s="39" t="s">
        <v>33</v>
      </c>
      <c r="N91" s="39">
        <v>200</v>
      </c>
      <c r="O91" s="62">
        <v>1405950</v>
      </c>
      <c r="P91" s="62">
        <v>1406149</v>
      </c>
    </row>
    <row r="92" spans="1:29" x14ac:dyDescent="0.25">
      <c r="A92" s="39"/>
      <c r="B92" s="41"/>
      <c r="C92" s="190"/>
      <c r="D92" s="190"/>
      <c r="E92" s="190"/>
      <c r="F92" s="190"/>
      <c r="G92" s="190"/>
      <c r="H92" s="39"/>
      <c r="I92" s="39"/>
      <c r="J92" s="39"/>
      <c r="K92" s="39"/>
      <c r="L92" s="41"/>
      <c r="M92" s="39"/>
      <c r="N92" s="39"/>
      <c r="O92" s="62"/>
      <c r="P92" s="62"/>
    </row>
    <row r="93" spans="1:29" x14ac:dyDescent="0.25">
      <c r="A93" s="39"/>
      <c r="B93" s="41"/>
      <c r="C93" s="190"/>
      <c r="D93" s="190"/>
      <c r="E93" s="190"/>
      <c r="F93" s="190"/>
      <c r="G93" s="190"/>
      <c r="H93" s="39"/>
      <c r="I93" s="39"/>
      <c r="J93" s="39"/>
      <c r="K93" s="39"/>
      <c r="L93" s="41"/>
      <c r="M93" s="39"/>
      <c r="N93" s="39"/>
      <c r="O93" s="62"/>
      <c r="P93" s="62"/>
    </row>
  </sheetData>
  <mergeCells count="124">
    <mergeCell ref="B56:B58"/>
    <mergeCell ref="C56:G58"/>
    <mergeCell ref="C92:G92"/>
    <mergeCell ref="C93:G93"/>
    <mergeCell ref="C82:G82"/>
    <mergeCell ref="C83:G83"/>
    <mergeCell ref="C87:G87"/>
    <mergeCell ref="C88:G88"/>
    <mergeCell ref="C89:G89"/>
    <mergeCell ref="C90:G90"/>
    <mergeCell ref="H78:H80"/>
    <mergeCell ref="C78:G80"/>
    <mergeCell ref="C63:G63"/>
    <mergeCell ref="A64:AA64"/>
    <mergeCell ref="C65:G65"/>
    <mergeCell ref="C66:G66"/>
    <mergeCell ref="I56:I58"/>
    <mergeCell ref="J56:J58"/>
    <mergeCell ref="K56:K58"/>
    <mergeCell ref="L56:L58"/>
    <mergeCell ref="C91:G91"/>
    <mergeCell ref="L78:L80"/>
    <mergeCell ref="N78:N80"/>
    <mergeCell ref="O78:O80"/>
    <mergeCell ref="P78:P80"/>
    <mergeCell ref="C76:G76"/>
    <mergeCell ref="C77:G77"/>
    <mergeCell ref="C67:G67"/>
    <mergeCell ref="C68:G68"/>
    <mergeCell ref="C69:G69"/>
    <mergeCell ref="C70:G70"/>
    <mergeCell ref="C71:G71"/>
    <mergeCell ref="C72:G72"/>
    <mergeCell ref="C73:G73"/>
    <mergeCell ref="C74:G74"/>
    <mergeCell ref="C75:G75"/>
    <mergeCell ref="L48:L51"/>
    <mergeCell ref="M48:M51"/>
    <mergeCell ref="N48:N51"/>
    <mergeCell ref="O48:O51"/>
    <mergeCell ref="P48:P51"/>
    <mergeCell ref="C52:G52"/>
    <mergeCell ref="M56:M58"/>
    <mergeCell ref="N56:N58"/>
    <mergeCell ref="C53:G53"/>
    <mergeCell ref="C54:G54"/>
    <mergeCell ref="C55:G55"/>
    <mergeCell ref="H56:H58"/>
    <mergeCell ref="O56:O58"/>
    <mergeCell ref="P56:P58"/>
    <mergeCell ref="C46:G46"/>
    <mergeCell ref="C47:G47"/>
    <mergeCell ref="I39:I43"/>
    <mergeCell ref="J39:J43"/>
    <mergeCell ref="K39:K43"/>
    <mergeCell ref="C36:G36"/>
    <mergeCell ref="C37:G37"/>
    <mergeCell ref="C45:G45"/>
    <mergeCell ref="B48:B51"/>
    <mergeCell ref="C48:G51"/>
    <mergeCell ref="H48:H51"/>
    <mergeCell ref="I48:I51"/>
    <mergeCell ref="J48:J51"/>
    <mergeCell ref="K48:K51"/>
    <mergeCell ref="B39:B44"/>
    <mergeCell ref="C39:G44"/>
    <mergeCell ref="H39:H44"/>
    <mergeCell ref="B30:B32"/>
    <mergeCell ref="C30:G32"/>
    <mergeCell ref="H30:H32"/>
    <mergeCell ref="I30:I32"/>
    <mergeCell ref="J30:J32"/>
    <mergeCell ref="K30:K32"/>
    <mergeCell ref="P39:P44"/>
    <mergeCell ref="L30:L32"/>
    <mergeCell ref="M30:M32"/>
    <mergeCell ref="N30:N32"/>
    <mergeCell ref="O30:O32"/>
    <mergeCell ref="M39:M43"/>
    <mergeCell ref="O39:O44"/>
    <mergeCell ref="L39:L44"/>
    <mergeCell ref="N39:N44"/>
    <mergeCell ref="L24:L28"/>
    <mergeCell ref="M24:M28"/>
    <mergeCell ref="N24:N28"/>
    <mergeCell ref="O24:O28"/>
    <mergeCell ref="P24:P28"/>
    <mergeCell ref="C29:G29"/>
    <mergeCell ref="C34:G34"/>
    <mergeCell ref="C35:G35"/>
    <mergeCell ref="P30:P32"/>
    <mergeCell ref="C33:G33"/>
    <mergeCell ref="C21:G21"/>
    <mergeCell ref="C22:G22"/>
    <mergeCell ref="C23:G23"/>
    <mergeCell ref="B24:B28"/>
    <mergeCell ref="C24:G28"/>
    <mergeCell ref="H24:H28"/>
    <mergeCell ref="I24:I28"/>
    <mergeCell ref="J24:J28"/>
    <mergeCell ref="K24:K28"/>
    <mergeCell ref="C12:G12"/>
    <mergeCell ref="C13:G13"/>
    <mergeCell ref="C14:G14"/>
    <mergeCell ref="C15:G15"/>
    <mergeCell ref="C16:G16"/>
    <mergeCell ref="C17:G17"/>
    <mergeCell ref="C18:G18"/>
    <mergeCell ref="C19:G19"/>
    <mergeCell ref="C20:G20"/>
    <mergeCell ref="A1:B5"/>
    <mergeCell ref="A6:B7"/>
    <mergeCell ref="J6:K7"/>
    <mergeCell ref="L7:M7"/>
    <mergeCell ref="A9:A11"/>
    <mergeCell ref="B9:P9"/>
    <mergeCell ref="Q9:AA9"/>
    <mergeCell ref="B10:K10"/>
    <mergeCell ref="L10:P10"/>
    <mergeCell ref="Q10:V10"/>
    <mergeCell ref="W10:AA10"/>
    <mergeCell ref="C11:G11"/>
    <mergeCell ref="T11:U11"/>
    <mergeCell ref="Y11:Z11"/>
  </mergeCells>
  <pageMargins left="1.1811023622047245" right="0.39370078740157483" top="0.78740157480314965" bottom="0.78740157480314965" header="0.51181102362204722" footer="0.51181102362204722"/>
  <pageSetup scale="55" firstPageNumber="0" orientation="landscape" r:id="rId1"/>
  <headerFooter differentFirst="1" alignWithMargins="0">
    <oddFooter>&amp;CR-AA-125
Versión 01
Página &amp;P de 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3"/>
  <sheetViews>
    <sheetView showGridLines="0" showZeros="0" tabSelected="1" zoomScale="85" zoomScaleNormal="85" workbookViewId="0">
      <pane xSplit="2" ySplit="18" topLeftCell="C24" activePane="bottomRight" state="frozen"/>
      <selection pane="topRight" activeCell="C1" sqref="C1"/>
      <selection pane="bottomLeft" activeCell="A19" sqref="A19"/>
      <selection pane="bottomRight" activeCell="L12" sqref="L12"/>
    </sheetView>
  </sheetViews>
  <sheetFormatPr baseColWidth="10" defaultColWidth="11.453125" defaultRowHeight="12.5" x14ac:dyDescent="0.25"/>
  <cols>
    <col min="1" max="1" width="5.54296875" style="269" customWidth="1"/>
    <col min="2" max="2" width="15.81640625" style="269" customWidth="1"/>
    <col min="3" max="7" width="9.453125" style="269" customWidth="1"/>
    <col min="8" max="8" width="16.7265625" style="269" customWidth="1"/>
    <col min="9" max="9" width="22" style="269" customWidth="1"/>
    <col min="10" max="10" width="22.1796875" style="269" customWidth="1"/>
    <col min="11" max="11" width="30.7265625" style="269" customWidth="1"/>
    <col min="12" max="12" width="17.7265625" style="269" customWidth="1"/>
    <col min="13" max="13" width="32.81640625" style="269" customWidth="1"/>
    <col min="14" max="14" width="20.1796875" style="269" customWidth="1"/>
    <col min="15" max="16" width="20.26953125" style="270" customWidth="1"/>
    <col min="17" max="16384" width="11.453125" style="269"/>
  </cols>
  <sheetData>
    <row r="1" spans="1:16" ht="15.75" customHeight="1" x14ac:dyDescent="0.25">
      <c r="A1" s="268"/>
      <c r="B1" s="268"/>
    </row>
    <row r="2" spans="1:16" ht="18" customHeight="1" x14ac:dyDescent="0.35">
      <c r="A2" s="268"/>
      <c r="B2" s="268"/>
      <c r="C2" s="123" t="s">
        <v>119</v>
      </c>
    </row>
    <row r="3" spans="1:16" ht="18" customHeight="1" x14ac:dyDescent="0.35">
      <c r="A3" s="268"/>
      <c r="B3" s="268"/>
      <c r="C3" s="123" t="s">
        <v>117</v>
      </c>
    </row>
    <row r="4" spans="1:16" ht="18" customHeight="1" x14ac:dyDescent="0.35">
      <c r="A4" s="268"/>
      <c r="B4" s="268"/>
      <c r="C4" s="122" t="s">
        <v>118</v>
      </c>
    </row>
    <row r="5" spans="1:16" ht="8.25" customHeight="1" x14ac:dyDescent="0.35">
      <c r="A5" s="268"/>
      <c r="B5" s="268"/>
      <c r="C5" s="122"/>
    </row>
    <row r="6" spans="1:16" ht="8.25" customHeight="1" x14ac:dyDescent="0.25">
      <c r="A6" s="215" t="s">
        <v>7</v>
      </c>
      <c r="B6" s="216"/>
      <c r="C6" s="124" t="s">
        <v>3</v>
      </c>
      <c r="D6" s="124" t="s">
        <v>4</v>
      </c>
      <c r="E6" s="125" t="s">
        <v>8</v>
      </c>
      <c r="F6" s="125" t="s">
        <v>5</v>
      </c>
      <c r="G6" s="125" t="s">
        <v>6</v>
      </c>
      <c r="H6" s="126"/>
      <c r="I6" s="126"/>
      <c r="J6" s="215" t="s">
        <v>2</v>
      </c>
      <c r="K6" s="215"/>
      <c r="L6" s="127"/>
    </row>
    <row r="7" spans="1:16" ht="26.25" customHeight="1" x14ac:dyDescent="0.35">
      <c r="A7" s="215"/>
      <c r="B7" s="216"/>
      <c r="C7" s="128"/>
      <c r="D7" s="128"/>
      <c r="E7" s="128"/>
      <c r="F7" s="129"/>
      <c r="G7" s="130"/>
      <c r="H7"/>
      <c r="I7" s="131"/>
      <c r="J7" s="215"/>
      <c r="K7" s="215"/>
      <c r="L7" s="218"/>
      <c r="M7" s="218"/>
      <c r="N7" s="132"/>
      <c r="O7" s="131"/>
      <c r="P7" s="131"/>
    </row>
    <row r="8" spans="1:16" ht="16" customHeight="1" x14ac:dyDescent="0.2">
      <c r="A8" s="133"/>
      <c r="B8" s="133"/>
      <c r="C8" s="134"/>
      <c r="E8" s="135"/>
    </row>
    <row r="9" spans="1:16" ht="36" customHeight="1" x14ac:dyDescent="0.25">
      <c r="A9" s="133"/>
      <c r="B9" s="214" t="s">
        <v>105</v>
      </c>
      <c r="C9" s="214"/>
      <c r="D9" s="271" t="s">
        <v>102</v>
      </c>
      <c r="E9" s="271"/>
      <c r="F9" s="271" t="s">
        <v>111</v>
      </c>
      <c r="G9" s="271"/>
      <c r="H9" s="271" t="s">
        <v>107</v>
      </c>
      <c r="I9" s="271"/>
      <c r="J9" s="271" t="s">
        <v>112</v>
      </c>
      <c r="K9" s="271"/>
      <c r="N9" s="270"/>
      <c r="P9" s="269"/>
    </row>
    <row r="10" spans="1:16" ht="28.5" customHeight="1" x14ac:dyDescent="0.25">
      <c r="A10" s="133"/>
      <c r="B10" s="214"/>
      <c r="C10" s="214"/>
      <c r="D10" s="214"/>
      <c r="E10" s="214"/>
      <c r="F10" s="214"/>
      <c r="G10" s="214"/>
      <c r="H10" s="214"/>
      <c r="I10" s="214"/>
      <c r="J10" s="214"/>
      <c r="K10" s="214"/>
      <c r="N10" s="270"/>
      <c r="P10" s="269"/>
    </row>
    <row r="11" spans="1:16" ht="28.5" customHeight="1" x14ac:dyDescent="0.25">
      <c r="A11" s="133"/>
      <c r="B11" s="214"/>
      <c r="C11" s="214"/>
      <c r="D11" s="214"/>
      <c r="E11" s="214"/>
      <c r="F11" s="214"/>
      <c r="G11" s="214"/>
      <c r="H11" s="214"/>
      <c r="I11" s="214"/>
      <c r="J11" s="214"/>
      <c r="K11" s="214"/>
      <c r="N11" s="270"/>
      <c r="P11" s="269"/>
    </row>
    <row r="12" spans="1:16" ht="28.5" customHeight="1" x14ac:dyDescent="0.25">
      <c r="A12" s="133"/>
      <c r="B12" s="214"/>
      <c r="C12" s="214"/>
      <c r="D12" s="214"/>
      <c r="E12" s="214"/>
      <c r="F12" s="214"/>
      <c r="G12" s="214"/>
      <c r="H12" s="214"/>
      <c r="I12" s="214"/>
      <c r="J12" s="214"/>
      <c r="K12" s="214"/>
      <c r="N12" s="270"/>
      <c r="P12" s="269"/>
    </row>
    <row r="13" spans="1:16" ht="28.5" customHeight="1" x14ac:dyDescent="0.25">
      <c r="A13" s="133"/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N13" s="270"/>
      <c r="P13" s="269"/>
    </row>
    <row r="14" spans="1:16" ht="28.5" customHeight="1" x14ac:dyDescent="0.25">
      <c r="A14" s="133"/>
      <c r="B14" s="214"/>
      <c r="C14" s="214"/>
      <c r="D14" s="214"/>
      <c r="E14" s="214"/>
      <c r="F14" s="214"/>
      <c r="G14" s="214"/>
      <c r="H14" s="214"/>
      <c r="I14" s="214"/>
      <c r="J14" s="214"/>
      <c r="K14" s="214"/>
      <c r="N14" s="270"/>
      <c r="P14" s="269"/>
    </row>
    <row r="15" spans="1:16" ht="10.5" customHeight="1" x14ac:dyDescent="0.25">
      <c r="A15" s="133"/>
      <c r="B15" s="214"/>
      <c r="C15" s="214"/>
      <c r="D15" s="214"/>
      <c r="E15" s="214"/>
      <c r="F15" s="214"/>
      <c r="G15" s="214"/>
      <c r="H15" s="214"/>
      <c r="I15" s="214"/>
      <c r="J15" s="214"/>
      <c r="K15" s="214"/>
      <c r="N15" s="270"/>
      <c r="P15" s="269"/>
    </row>
    <row r="16" spans="1:16" ht="8.25" customHeight="1" x14ac:dyDescent="0.2">
      <c r="A16" s="133"/>
      <c r="B16" s="133"/>
      <c r="C16" s="134"/>
      <c r="E16" s="135"/>
    </row>
    <row r="17" spans="1:16" s="135" customFormat="1" ht="21" customHeight="1" x14ac:dyDescent="0.25">
      <c r="A17" s="221" t="s">
        <v>1</v>
      </c>
      <c r="B17" s="217" t="s">
        <v>113</v>
      </c>
      <c r="C17" s="217"/>
      <c r="D17" s="217"/>
      <c r="E17" s="217"/>
      <c r="F17" s="217"/>
      <c r="G17" s="217"/>
      <c r="H17" s="217"/>
      <c r="I17" s="217"/>
      <c r="J17" s="217"/>
      <c r="K17" s="217"/>
      <c r="L17" s="217" t="s">
        <v>114</v>
      </c>
      <c r="M17" s="217"/>
      <c r="N17" s="217"/>
      <c r="O17" s="217"/>
      <c r="P17" s="217"/>
    </row>
    <row r="18" spans="1:16" s="135" customFormat="1" ht="78.75" customHeight="1" x14ac:dyDescent="0.25">
      <c r="A18" s="222"/>
      <c r="B18" s="121" t="s">
        <v>0</v>
      </c>
      <c r="C18" s="217" t="s">
        <v>15</v>
      </c>
      <c r="D18" s="217"/>
      <c r="E18" s="217"/>
      <c r="F18" s="217"/>
      <c r="G18" s="217"/>
      <c r="H18" s="121" t="s">
        <v>16</v>
      </c>
      <c r="I18" s="121" t="s">
        <v>120</v>
      </c>
      <c r="J18" s="121" t="s">
        <v>121</v>
      </c>
      <c r="K18" s="121" t="s">
        <v>115</v>
      </c>
      <c r="L18" s="121" t="s">
        <v>9</v>
      </c>
      <c r="M18" s="121" t="s">
        <v>21</v>
      </c>
      <c r="N18" s="121" t="s">
        <v>116</v>
      </c>
      <c r="O18" s="121" t="s">
        <v>46</v>
      </c>
      <c r="P18" s="121" t="s">
        <v>47</v>
      </c>
    </row>
    <row r="19" spans="1:16" s="135" customFormat="1" ht="19.5" customHeight="1" x14ac:dyDescent="0.25">
      <c r="A19" s="137"/>
      <c r="B19" s="136"/>
      <c r="C19" s="219"/>
      <c r="D19" s="219"/>
      <c r="E19" s="219"/>
      <c r="F19" s="219"/>
      <c r="G19" s="219"/>
      <c r="H19" s="137"/>
      <c r="I19" s="138"/>
      <c r="J19" s="137"/>
      <c r="K19" s="139"/>
      <c r="L19" s="140"/>
      <c r="M19" s="137"/>
      <c r="N19" s="137"/>
      <c r="O19" s="137"/>
      <c r="P19" s="137"/>
    </row>
    <row r="20" spans="1:16" s="135" customFormat="1" ht="37.5" customHeight="1" x14ac:dyDescent="0.25">
      <c r="A20" s="141"/>
      <c r="B20" s="136"/>
      <c r="C20" s="220"/>
      <c r="D20" s="220"/>
      <c r="E20" s="220"/>
      <c r="F20" s="220"/>
      <c r="G20" s="220"/>
      <c r="H20" s="137"/>
      <c r="I20" s="138"/>
      <c r="J20" s="137"/>
      <c r="K20" s="139"/>
      <c r="L20" s="140"/>
      <c r="M20" s="137"/>
      <c r="N20" s="137"/>
      <c r="O20" s="137"/>
      <c r="P20" s="137"/>
    </row>
    <row r="21" spans="1:16" s="135" customFormat="1" ht="21.75" customHeight="1" x14ac:dyDescent="0.25">
      <c r="A21" s="141"/>
      <c r="B21" s="136"/>
      <c r="C21" s="220"/>
      <c r="D21" s="220"/>
      <c r="E21" s="220"/>
      <c r="F21" s="220"/>
      <c r="G21" s="220"/>
      <c r="H21" s="137"/>
      <c r="I21" s="138"/>
      <c r="J21" s="137"/>
      <c r="K21" s="139"/>
      <c r="L21" s="140"/>
      <c r="M21" s="137"/>
      <c r="N21" s="137"/>
      <c r="O21" s="137"/>
      <c r="P21" s="137"/>
    </row>
    <row r="22" spans="1:16" s="135" customFormat="1" ht="21.75" customHeight="1" x14ac:dyDescent="0.25">
      <c r="A22" s="141"/>
      <c r="B22" s="136"/>
      <c r="C22" s="220"/>
      <c r="D22" s="220"/>
      <c r="E22" s="220"/>
      <c r="F22" s="220"/>
      <c r="G22" s="220"/>
      <c r="H22" s="137"/>
      <c r="I22" s="138"/>
      <c r="J22" s="137"/>
      <c r="K22" s="139"/>
      <c r="L22" s="140"/>
      <c r="M22" s="137"/>
      <c r="N22" s="137"/>
      <c r="O22" s="137"/>
      <c r="P22" s="137"/>
    </row>
    <row r="23" spans="1:16" ht="47.25" customHeight="1" x14ac:dyDescent="0.25">
      <c r="A23" s="272"/>
      <c r="B23" s="273"/>
      <c r="C23" s="274"/>
      <c r="D23" s="274"/>
      <c r="E23" s="274"/>
      <c r="F23" s="274"/>
      <c r="G23" s="274"/>
      <c r="H23" s="273"/>
      <c r="I23" s="273"/>
      <c r="J23" s="273"/>
      <c r="K23" s="273"/>
      <c r="L23" s="273"/>
      <c r="M23" s="273"/>
      <c r="N23" s="273"/>
      <c r="O23" s="275"/>
      <c r="P23" s="275"/>
    </row>
    <row r="24" spans="1:16" ht="47.25" customHeight="1" x14ac:dyDescent="0.25">
      <c r="A24" s="272"/>
      <c r="B24" s="273"/>
      <c r="C24" s="274"/>
      <c r="D24" s="274"/>
      <c r="E24" s="274"/>
      <c r="F24" s="274"/>
      <c r="G24" s="274"/>
      <c r="H24" s="273"/>
      <c r="I24" s="273"/>
      <c r="J24" s="273"/>
      <c r="K24" s="273"/>
      <c r="L24" s="273"/>
      <c r="M24" s="273"/>
      <c r="N24" s="273"/>
      <c r="O24" s="275"/>
      <c r="P24" s="275"/>
    </row>
    <row r="25" spans="1:16" ht="47.25" customHeight="1" x14ac:dyDescent="0.25">
      <c r="A25" s="272"/>
      <c r="B25" s="273"/>
      <c r="C25" s="274"/>
      <c r="D25" s="274"/>
      <c r="E25" s="274"/>
      <c r="F25" s="274"/>
      <c r="G25" s="274"/>
      <c r="H25" s="273"/>
      <c r="I25" s="273"/>
      <c r="J25" s="273"/>
      <c r="K25" s="273"/>
      <c r="L25" s="273"/>
      <c r="M25" s="273"/>
      <c r="N25" s="273"/>
      <c r="O25" s="275"/>
      <c r="P25" s="275"/>
    </row>
    <row r="26" spans="1:16" ht="47.25" customHeight="1" x14ac:dyDescent="0.25">
      <c r="A26" s="272"/>
      <c r="B26" s="273"/>
      <c r="C26" s="274"/>
      <c r="D26" s="274"/>
      <c r="E26" s="274"/>
      <c r="F26" s="274"/>
      <c r="G26" s="274"/>
      <c r="H26" s="273"/>
      <c r="I26" s="273"/>
      <c r="J26" s="273"/>
      <c r="K26" s="273"/>
      <c r="L26" s="273"/>
      <c r="M26" s="276"/>
      <c r="N26" s="276"/>
      <c r="O26" s="272"/>
      <c r="P26" s="272"/>
    </row>
    <row r="27" spans="1:16" ht="24" customHeight="1" x14ac:dyDescent="0.25">
      <c r="A27" s="272"/>
      <c r="B27" s="273"/>
      <c r="C27" s="274"/>
      <c r="D27" s="274"/>
      <c r="E27" s="274"/>
      <c r="F27" s="274"/>
      <c r="G27" s="274"/>
      <c r="H27" s="273"/>
      <c r="I27" s="273"/>
      <c r="J27" s="273"/>
      <c r="K27" s="273"/>
      <c r="L27" s="273"/>
      <c r="M27" s="273"/>
      <c r="N27" s="273"/>
      <c r="O27" s="275"/>
      <c r="P27" s="275"/>
    </row>
    <row r="28" spans="1:16" ht="24" customHeight="1" x14ac:dyDescent="0.25">
      <c r="A28" s="272"/>
      <c r="B28" s="273"/>
      <c r="C28" s="274"/>
      <c r="D28" s="274"/>
      <c r="E28" s="274"/>
      <c r="F28" s="274"/>
      <c r="G28" s="274"/>
      <c r="H28" s="273"/>
      <c r="I28" s="273"/>
      <c r="J28" s="273"/>
      <c r="K28" s="273"/>
      <c r="L28" s="273"/>
      <c r="M28" s="273"/>
      <c r="N28" s="273"/>
      <c r="O28" s="275"/>
      <c r="P28" s="275"/>
    </row>
    <row r="29" spans="1:16" ht="24" customHeight="1" x14ac:dyDescent="0.25">
      <c r="A29" s="272"/>
      <c r="B29" s="273"/>
      <c r="C29" s="274"/>
      <c r="D29" s="274"/>
      <c r="E29" s="274"/>
      <c r="F29" s="274"/>
      <c r="G29" s="274"/>
      <c r="H29" s="273"/>
      <c r="I29" s="273"/>
      <c r="J29" s="273"/>
      <c r="K29" s="273"/>
      <c r="L29" s="273"/>
      <c r="M29" s="273"/>
      <c r="N29" s="273"/>
      <c r="O29" s="275"/>
      <c r="P29" s="275"/>
    </row>
    <row r="30" spans="1:16" ht="24" customHeight="1" x14ac:dyDescent="0.25">
      <c r="A30" s="272"/>
      <c r="B30" s="273"/>
      <c r="C30" s="274"/>
      <c r="D30" s="274"/>
      <c r="E30" s="274"/>
      <c r="F30" s="274"/>
      <c r="G30" s="274"/>
      <c r="H30" s="273"/>
      <c r="I30" s="273"/>
      <c r="J30" s="273"/>
      <c r="K30" s="273"/>
      <c r="L30" s="273"/>
      <c r="M30" s="273"/>
      <c r="N30" s="273"/>
      <c r="O30" s="275"/>
      <c r="P30" s="275"/>
    </row>
    <row r="31" spans="1:16" ht="24" customHeight="1" x14ac:dyDescent="0.25">
      <c r="A31" s="272"/>
      <c r="B31" s="273"/>
      <c r="C31" s="274"/>
      <c r="D31" s="274"/>
      <c r="E31" s="274"/>
      <c r="F31" s="274"/>
      <c r="G31" s="274"/>
      <c r="H31" s="273"/>
      <c r="I31" s="273"/>
      <c r="J31" s="273"/>
      <c r="K31" s="273"/>
      <c r="L31" s="273"/>
      <c r="M31" s="273"/>
      <c r="N31" s="273"/>
      <c r="O31" s="275"/>
      <c r="P31" s="275"/>
    </row>
    <row r="32" spans="1:16" ht="31.5" customHeight="1" x14ac:dyDescent="0.25">
      <c r="A32" s="272"/>
      <c r="B32" s="273"/>
      <c r="C32" s="274"/>
      <c r="D32" s="274"/>
      <c r="E32" s="274"/>
      <c r="F32" s="274"/>
      <c r="G32" s="274"/>
      <c r="H32" s="276"/>
      <c r="I32" s="276"/>
      <c r="J32" s="276"/>
      <c r="K32" s="276"/>
      <c r="L32" s="273"/>
      <c r="M32" s="276"/>
      <c r="N32" s="276"/>
      <c r="O32" s="272"/>
      <c r="P32" s="272"/>
    </row>
    <row r="33" spans="1:16" ht="24" customHeight="1" x14ac:dyDescent="0.25">
      <c r="A33" s="272"/>
      <c r="B33" s="273"/>
      <c r="C33" s="274"/>
      <c r="D33" s="274"/>
      <c r="E33" s="274"/>
      <c r="F33" s="274"/>
      <c r="G33" s="274"/>
      <c r="H33" s="276"/>
      <c r="I33" s="276"/>
      <c r="J33" s="276"/>
      <c r="K33" s="276"/>
      <c r="L33" s="273"/>
      <c r="M33" s="276"/>
      <c r="N33" s="276"/>
      <c r="O33" s="272"/>
      <c r="P33" s="272"/>
    </row>
  </sheetData>
  <mergeCells count="58">
    <mergeCell ref="A17:A18"/>
    <mergeCell ref="B13:C13"/>
    <mergeCell ref="B14:C14"/>
    <mergeCell ref="C28:G28"/>
    <mergeCell ref="C29:G29"/>
    <mergeCell ref="D15:E15"/>
    <mergeCell ref="F14:G14"/>
    <mergeCell ref="B15:C15"/>
    <mergeCell ref="D14:E14"/>
    <mergeCell ref="D13:E13"/>
    <mergeCell ref="F13:G13"/>
    <mergeCell ref="C18:G18"/>
    <mergeCell ref="C33:G33"/>
    <mergeCell ref="C19:G19"/>
    <mergeCell ref="C20:G20"/>
    <mergeCell ref="C21:G21"/>
    <mergeCell ref="C22:G22"/>
    <mergeCell ref="C23:G23"/>
    <mergeCell ref="C24:G24"/>
    <mergeCell ref="C25:G25"/>
    <mergeCell ref="C26:G26"/>
    <mergeCell ref="C27:G27"/>
    <mergeCell ref="C31:G31"/>
    <mergeCell ref="C32:G32"/>
    <mergeCell ref="C30:G30"/>
    <mergeCell ref="L7:M7"/>
    <mergeCell ref="H9:I9"/>
    <mergeCell ref="H13:I13"/>
    <mergeCell ref="B9:C9"/>
    <mergeCell ref="D9:E9"/>
    <mergeCell ref="F9:G9"/>
    <mergeCell ref="B10:C10"/>
    <mergeCell ref="D10:E10"/>
    <mergeCell ref="F10:G10"/>
    <mergeCell ref="D11:E11"/>
    <mergeCell ref="B11:C11"/>
    <mergeCell ref="B12:C12"/>
    <mergeCell ref="D12:E12"/>
    <mergeCell ref="F12:G12"/>
    <mergeCell ref="J13:K13"/>
    <mergeCell ref="B17:K17"/>
    <mergeCell ref="L17:P17"/>
    <mergeCell ref="F15:G15"/>
    <mergeCell ref="H15:I15"/>
    <mergeCell ref="F11:G11"/>
    <mergeCell ref="H11:I11"/>
    <mergeCell ref="H12:I12"/>
    <mergeCell ref="H14:I14"/>
    <mergeCell ref="J11:K11"/>
    <mergeCell ref="J15:K15"/>
    <mergeCell ref="J12:K12"/>
    <mergeCell ref="J14:K14"/>
    <mergeCell ref="H10:I10"/>
    <mergeCell ref="A1:B5"/>
    <mergeCell ref="A6:B7"/>
    <mergeCell ref="J6:K7"/>
    <mergeCell ref="J9:K9"/>
    <mergeCell ref="J10:K10"/>
  </mergeCells>
  <pageMargins left="1.1811023622047245" right="0.39370078740157483" top="0.78740157480314965" bottom="0.78740157480314965" header="0.51181102362204722" footer="0.51181102362204722"/>
  <pageSetup scale="55" firstPageNumber="0" orientation="landscape" r:id="rId1"/>
  <headerFooter differentFirst="1" alignWithMargins="0">
    <oddFooter>&amp;CR-AA-141
Versión 04
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42"/>
  <sheetViews>
    <sheetView showGridLines="0" showZeros="0" zoomScale="55" zoomScaleNormal="55" workbookViewId="0">
      <selection activeCell="A9" sqref="A9:IV15"/>
    </sheetView>
  </sheetViews>
  <sheetFormatPr baseColWidth="10" defaultColWidth="11.453125" defaultRowHeight="13.5" x14ac:dyDescent="0.25"/>
  <cols>
    <col min="1" max="1" width="5.54296875" style="1" customWidth="1"/>
    <col min="2" max="2" width="14.54296875" style="1" customWidth="1"/>
    <col min="3" max="7" width="9.453125" style="1" customWidth="1"/>
    <col min="8" max="8" width="16.7265625" style="1" customWidth="1"/>
    <col min="9" max="9" width="14" style="1" customWidth="1"/>
    <col min="10" max="10" width="22.1796875" style="1" customWidth="1"/>
    <col min="11" max="11" width="18.81640625" style="1" customWidth="1"/>
    <col min="12" max="12" width="17.7265625" style="1" customWidth="1"/>
    <col min="13" max="13" width="25.54296875" style="1" customWidth="1"/>
    <col min="14" max="14" width="16.26953125" style="1" customWidth="1"/>
    <col min="15" max="15" width="14.7265625" style="23" customWidth="1"/>
    <col min="16" max="16" width="25.81640625" style="23" customWidth="1"/>
    <col min="17" max="17" width="20.54296875" style="1" customWidth="1"/>
    <col min="18" max="18" width="17.1796875" style="1" customWidth="1"/>
    <col min="19" max="19" width="14.54296875" style="1" customWidth="1"/>
    <col min="20" max="20" width="12.26953125" style="1" customWidth="1"/>
    <col min="21" max="21" width="11.7265625" style="1" customWidth="1"/>
    <col min="22" max="22" width="26.453125" style="1" customWidth="1"/>
    <col min="23" max="23" width="20.453125" style="1" customWidth="1"/>
    <col min="24" max="24" width="40.1796875" style="1" customWidth="1"/>
    <col min="25" max="26" width="26.453125" style="1" customWidth="1"/>
    <col min="27" max="27" width="36.453125" style="1" customWidth="1"/>
    <col min="28" max="16384" width="11.453125" style="1"/>
  </cols>
  <sheetData>
    <row r="1" spans="1:27" ht="8.25" customHeight="1" x14ac:dyDescent="0.25">
      <c r="A1" s="142"/>
      <c r="B1" s="142"/>
    </row>
    <row r="2" spans="1:27" ht="12" customHeight="1" x14ac:dyDescent="0.3">
      <c r="A2" s="142"/>
      <c r="B2" s="142"/>
      <c r="C2" s="2" t="s">
        <v>101</v>
      </c>
    </row>
    <row r="3" spans="1:27" ht="18.75" customHeight="1" x14ac:dyDescent="0.3">
      <c r="A3" s="142"/>
      <c r="B3" s="142"/>
      <c r="C3" s="2" t="s">
        <v>11</v>
      </c>
    </row>
    <row r="4" spans="1:27" ht="27.75" customHeight="1" x14ac:dyDescent="0.3">
      <c r="A4" s="142"/>
      <c r="B4" s="142"/>
      <c r="C4" s="3" t="s">
        <v>110</v>
      </c>
    </row>
    <row r="5" spans="1:27" ht="8.25" customHeight="1" x14ac:dyDescent="0.3">
      <c r="A5" s="142"/>
      <c r="B5" s="142"/>
      <c r="C5" s="3"/>
    </row>
    <row r="6" spans="1:27" ht="8.25" customHeight="1" x14ac:dyDescent="0.25">
      <c r="A6" s="143" t="s">
        <v>7</v>
      </c>
      <c r="B6" s="144"/>
      <c r="C6" s="4" t="s">
        <v>3</v>
      </c>
      <c r="D6" s="4" t="s">
        <v>4</v>
      </c>
      <c r="E6" s="5" t="s">
        <v>8</v>
      </c>
      <c r="F6" s="5" t="s">
        <v>5</v>
      </c>
      <c r="G6" s="5" t="s">
        <v>6</v>
      </c>
      <c r="H6" s="15"/>
      <c r="I6" s="15"/>
      <c r="J6" s="143" t="s">
        <v>2</v>
      </c>
      <c r="K6" s="143"/>
      <c r="L6" s="17"/>
    </row>
    <row r="7" spans="1:27" ht="26.25" customHeight="1" x14ac:dyDescent="0.3">
      <c r="A7" s="143"/>
      <c r="B7" s="144"/>
      <c r="C7" s="6"/>
      <c r="D7" s="6"/>
      <c r="E7" s="6"/>
      <c r="F7" s="7"/>
      <c r="G7" s="8"/>
      <c r="H7" s="16"/>
      <c r="I7" s="16"/>
      <c r="J7" s="143"/>
      <c r="K7" s="143"/>
      <c r="L7" s="146"/>
      <c r="M7" s="146"/>
      <c r="N7" s="14"/>
      <c r="O7" s="16"/>
      <c r="P7" s="16"/>
      <c r="Q7" s="14"/>
      <c r="R7" s="14"/>
      <c r="S7" s="14"/>
      <c r="T7" s="14"/>
      <c r="U7" s="14"/>
      <c r="V7" s="14"/>
    </row>
    <row r="8" spans="1:27" ht="8.25" customHeight="1" x14ac:dyDescent="0.2">
      <c r="A8" s="9"/>
      <c r="B8" s="9"/>
      <c r="C8" s="10"/>
      <c r="E8" s="11"/>
    </row>
    <row r="9" spans="1:27" ht="36" customHeight="1" x14ac:dyDescent="0.25">
      <c r="A9" s="9"/>
      <c r="B9" s="264" t="s">
        <v>105</v>
      </c>
      <c r="C9" s="264"/>
      <c r="D9" s="190" t="s">
        <v>102</v>
      </c>
      <c r="E9" s="190"/>
      <c r="F9" s="190" t="s">
        <v>106</v>
      </c>
      <c r="G9" s="190"/>
      <c r="H9" s="190" t="s">
        <v>107</v>
      </c>
      <c r="I9" s="190"/>
      <c r="J9" s="190" t="s">
        <v>103</v>
      </c>
      <c r="K9" s="190"/>
      <c r="L9" s="190" t="s">
        <v>104</v>
      </c>
      <c r="M9" s="190"/>
    </row>
    <row r="10" spans="1:27" ht="16.5" customHeight="1" x14ac:dyDescent="0.25">
      <c r="A10" s="9"/>
      <c r="B10" s="223"/>
      <c r="C10" s="224"/>
      <c r="D10" s="223"/>
      <c r="E10" s="224"/>
      <c r="F10" s="223"/>
      <c r="G10" s="224"/>
      <c r="H10" s="223"/>
      <c r="I10" s="224"/>
      <c r="J10" s="223"/>
      <c r="K10" s="224"/>
      <c r="L10" s="223"/>
      <c r="M10" s="224"/>
    </row>
    <row r="11" spans="1:27" ht="16.5" customHeight="1" x14ac:dyDescent="0.25">
      <c r="A11" s="9"/>
      <c r="B11" s="223"/>
      <c r="C11" s="224"/>
      <c r="D11" s="223"/>
      <c r="E11" s="224"/>
      <c r="F11" s="223"/>
      <c r="G11" s="224"/>
      <c r="H11" s="223"/>
      <c r="I11" s="224"/>
      <c r="J11" s="223"/>
      <c r="K11" s="224"/>
      <c r="L11" s="223"/>
      <c r="M11" s="224"/>
    </row>
    <row r="12" spans="1:27" ht="16.5" customHeight="1" x14ac:dyDescent="0.25">
      <c r="A12" s="9"/>
      <c r="B12" s="223"/>
      <c r="C12" s="224"/>
      <c r="D12" s="223"/>
      <c r="E12" s="224"/>
      <c r="F12" s="223"/>
      <c r="G12" s="224"/>
      <c r="H12" s="223"/>
      <c r="I12" s="224"/>
      <c r="J12" s="223"/>
      <c r="K12" s="224"/>
      <c r="L12" s="223"/>
      <c r="M12" s="224"/>
    </row>
    <row r="13" spans="1:27" ht="16.5" customHeight="1" x14ac:dyDescent="0.25">
      <c r="A13" s="9"/>
      <c r="B13" s="223"/>
      <c r="C13" s="224"/>
      <c r="D13" s="223"/>
      <c r="E13" s="224"/>
      <c r="F13" s="223"/>
      <c r="G13" s="224"/>
      <c r="H13" s="223"/>
      <c r="I13" s="224"/>
      <c r="J13" s="223"/>
      <c r="K13" s="224"/>
      <c r="L13" s="223"/>
      <c r="M13" s="224"/>
    </row>
    <row r="14" spans="1:27" ht="16.5" customHeight="1" x14ac:dyDescent="0.25">
      <c r="A14" s="9"/>
      <c r="B14" s="223"/>
      <c r="C14" s="224"/>
      <c r="D14" s="223"/>
      <c r="E14" s="224"/>
      <c r="F14" s="223"/>
      <c r="G14" s="224"/>
      <c r="H14" s="223"/>
      <c r="I14" s="224"/>
      <c r="J14" s="223"/>
      <c r="K14" s="224"/>
      <c r="L14" s="223"/>
      <c r="M14" s="224"/>
    </row>
    <row r="15" spans="1:27" ht="16.5" customHeight="1" x14ac:dyDescent="0.25">
      <c r="A15" s="9"/>
      <c r="B15" s="223"/>
      <c r="C15" s="224"/>
      <c r="D15" s="223"/>
      <c r="E15" s="224"/>
      <c r="F15" s="223"/>
      <c r="G15" s="224"/>
      <c r="H15" s="223"/>
      <c r="I15" s="224"/>
      <c r="J15" s="223"/>
      <c r="K15" s="224"/>
      <c r="L15" s="223"/>
      <c r="M15" s="224"/>
    </row>
    <row r="16" spans="1:27" s="11" customFormat="1" ht="16.5" customHeight="1" x14ac:dyDescent="0.25">
      <c r="A16" s="147" t="s">
        <v>1</v>
      </c>
      <c r="B16" s="150" t="s">
        <v>94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50"/>
      <c r="O16" s="150"/>
      <c r="P16" s="150"/>
      <c r="Q16" s="151" t="s">
        <v>109</v>
      </c>
      <c r="R16" s="151"/>
      <c r="S16" s="151"/>
      <c r="T16" s="151"/>
      <c r="U16" s="151"/>
      <c r="V16" s="151"/>
      <c r="W16" s="151"/>
      <c r="X16" s="151"/>
      <c r="Y16" s="151"/>
      <c r="Z16" s="151"/>
      <c r="AA16" s="151"/>
    </row>
    <row r="17" spans="1:27" s="11" customFormat="1" ht="15" customHeight="1" x14ac:dyDescent="0.25">
      <c r="A17" s="148"/>
      <c r="B17" s="262" t="s">
        <v>108</v>
      </c>
      <c r="C17" s="263"/>
      <c r="D17" s="263"/>
      <c r="E17" s="263"/>
      <c r="F17" s="263"/>
      <c r="G17" s="263"/>
      <c r="H17" s="263"/>
      <c r="I17" s="263"/>
      <c r="J17" s="263"/>
      <c r="K17" s="263"/>
      <c r="L17" s="152" t="s">
        <v>99</v>
      </c>
      <c r="M17" s="152"/>
      <c r="N17" s="152"/>
      <c r="O17" s="152"/>
      <c r="P17" s="152"/>
      <c r="Q17" s="153" t="s">
        <v>100</v>
      </c>
      <c r="R17" s="153"/>
      <c r="S17" s="153"/>
      <c r="T17" s="153"/>
      <c r="U17" s="153"/>
      <c r="V17" s="153"/>
      <c r="W17" s="153" t="s">
        <v>25</v>
      </c>
      <c r="X17" s="153"/>
      <c r="Y17" s="153"/>
      <c r="Z17" s="153"/>
      <c r="AA17" s="153"/>
    </row>
    <row r="18" spans="1:27" s="11" customFormat="1" ht="57.75" customHeight="1" x14ac:dyDescent="0.25">
      <c r="A18" s="149"/>
      <c r="B18" s="36" t="s">
        <v>0</v>
      </c>
      <c r="C18" s="154" t="s">
        <v>15</v>
      </c>
      <c r="D18" s="154"/>
      <c r="E18" s="154"/>
      <c r="F18" s="154"/>
      <c r="G18" s="154"/>
      <c r="H18" s="36" t="s">
        <v>16</v>
      </c>
      <c r="I18" s="36" t="s">
        <v>95</v>
      </c>
      <c r="J18" s="36" t="s">
        <v>18</v>
      </c>
      <c r="K18" s="36" t="s">
        <v>96</v>
      </c>
      <c r="L18" s="36" t="s">
        <v>9</v>
      </c>
      <c r="M18" s="36" t="s">
        <v>21</v>
      </c>
      <c r="N18" s="36" t="s">
        <v>97</v>
      </c>
      <c r="O18" s="36" t="s">
        <v>46</v>
      </c>
      <c r="P18" s="36" t="s">
        <v>47</v>
      </c>
      <c r="Q18" s="37" t="s">
        <v>0</v>
      </c>
      <c r="R18" s="37" t="s">
        <v>21</v>
      </c>
      <c r="S18" s="37" t="s">
        <v>26</v>
      </c>
      <c r="T18" s="155" t="s">
        <v>98</v>
      </c>
      <c r="U18" s="155"/>
      <c r="V18" s="37" t="s">
        <v>28</v>
      </c>
      <c r="W18" s="37" t="s">
        <v>9</v>
      </c>
      <c r="X18" s="37" t="s">
        <v>29</v>
      </c>
      <c r="Y18" s="155" t="s">
        <v>30</v>
      </c>
      <c r="Z18" s="155"/>
      <c r="AA18" s="37" t="s">
        <v>28</v>
      </c>
    </row>
    <row r="19" spans="1:27" s="93" customFormat="1" ht="15" x14ac:dyDescent="0.25">
      <c r="A19" s="92"/>
      <c r="B19" s="91"/>
      <c r="C19" s="252"/>
      <c r="D19" s="253"/>
      <c r="E19" s="253"/>
      <c r="F19" s="253"/>
      <c r="G19" s="254"/>
      <c r="H19" s="91"/>
      <c r="I19" s="91"/>
      <c r="J19" s="91"/>
      <c r="K19" s="91"/>
      <c r="L19" s="91"/>
      <c r="M19" s="91"/>
      <c r="N19" s="91"/>
      <c r="O19" s="91"/>
      <c r="P19" s="91"/>
      <c r="Q19" s="38"/>
      <c r="R19" s="91"/>
      <c r="S19" s="91"/>
      <c r="T19" s="91"/>
      <c r="U19" s="91"/>
      <c r="V19" s="45"/>
      <c r="W19" s="38"/>
      <c r="X19" s="91"/>
      <c r="Y19" s="91"/>
      <c r="Z19" s="91"/>
      <c r="AA19" s="91"/>
    </row>
    <row r="20" spans="1:27" s="21" customFormat="1" ht="43.5" customHeight="1" x14ac:dyDescent="0.25">
      <c r="A20" s="94"/>
      <c r="B20" s="44"/>
      <c r="C20" s="230"/>
      <c r="D20" s="230"/>
      <c r="E20" s="230"/>
      <c r="F20" s="230"/>
      <c r="G20" s="230"/>
      <c r="H20" s="44"/>
      <c r="I20" s="44"/>
      <c r="J20" s="44"/>
      <c r="K20" s="44"/>
      <c r="L20" s="44"/>
      <c r="M20" s="44"/>
      <c r="N20" s="44"/>
      <c r="O20" s="95"/>
      <c r="P20" s="95"/>
      <c r="Q20" s="44"/>
      <c r="R20" s="44"/>
      <c r="S20" s="44"/>
      <c r="T20" s="96"/>
      <c r="U20" s="96"/>
      <c r="V20" s="45"/>
      <c r="W20" s="44"/>
      <c r="X20" s="44"/>
      <c r="Y20" s="96"/>
      <c r="Z20" s="96"/>
      <c r="AA20" s="44"/>
    </row>
    <row r="21" spans="1:27" s="21" customFormat="1" ht="47.25" customHeight="1" x14ac:dyDescent="0.25">
      <c r="A21" s="94"/>
      <c r="B21" s="44"/>
      <c r="C21" s="252"/>
      <c r="D21" s="253"/>
      <c r="E21" s="253"/>
      <c r="F21" s="253"/>
      <c r="G21" s="254"/>
      <c r="H21" s="44"/>
      <c r="I21" s="44"/>
      <c r="J21" s="44"/>
      <c r="K21" s="44"/>
      <c r="L21" s="44"/>
      <c r="M21" s="44"/>
      <c r="N21" s="44"/>
      <c r="O21" s="95"/>
      <c r="P21" s="95"/>
      <c r="Q21" s="44"/>
      <c r="R21" s="45"/>
      <c r="S21" s="45"/>
      <c r="T21" s="45"/>
      <c r="U21" s="45"/>
      <c r="V21" s="45"/>
      <c r="W21" s="44"/>
      <c r="X21" s="45"/>
      <c r="Y21" s="45"/>
      <c r="Z21" s="45"/>
      <c r="AA21" s="45"/>
    </row>
    <row r="22" spans="1:27" s="21" customFormat="1" ht="47.25" customHeight="1" x14ac:dyDescent="0.25">
      <c r="A22" s="94"/>
      <c r="B22" s="44"/>
      <c r="C22" s="252"/>
      <c r="D22" s="253"/>
      <c r="E22" s="253"/>
      <c r="F22" s="253"/>
      <c r="G22" s="254"/>
      <c r="H22" s="44"/>
      <c r="I22" s="44"/>
      <c r="J22" s="44"/>
      <c r="K22" s="44"/>
      <c r="L22" s="44"/>
      <c r="M22" s="44"/>
      <c r="N22" s="44"/>
      <c r="O22" s="95"/>
      <c r="P22" s="95"/>
      <c r="Q22" s="44"/>
      <c r="R22" s="45"/>
      <c r="S22" s="45"/>
      <c r="T22" s="45"/>
      <c r="U22" s="45"/>
      <c r="V22" s="45"/>
      <c r="W22" s="44"/>
      <c r="X22" s="45"/>
      <c r="Y22" s="45"/>
      <c r="Z22" s="45"/>
      <c r="AA22" s="45"/>
    </row>
    <row r="23" spans="1:27" s="21" customFormat="1" ht="47.25" customHeight="1" x14ac:dyDescent="0.25">
      <c r="A23" s="94"/>
      <c r="B23" s="44"/>
      <c r="C23" s="252"/>
      <c r="D23" s="253"/>
      <c r="E23" s="253"/>
      <c r="F23" s="253"/>
      <c r="G23" s="254"/>
      <c r="H23" s="44"/>
      <c r="I23" s="44"/>
      <c r="J23" s="44"/>
      <c r="K23" s="44"/>
      <c r="L23" s="44"/>
      <c r="M23" s="44"/>
      <c r="N23" s="44"/>
      <c r="O23" s="95"/>
      <c r="P23" s="95"/>
      <c r="Q23" s="44"/>
      <c r="R23" s="45"/>
      <c r="S23" s="45"/>
      <c r="T23" s="45"/>
      <c r="U23" s="45"/>
      <c r="V23" s="45"/>
      <c r="W23" s="44"/>
      <c r="X23" s="45"/>
      <c r="Y23" s="45"/>
      <c r="Z23" s="45"/>
      <c r="AA23" s="45"/>
    </row>
    <row r="24" spans="1:27" s="21" customFormat="1" ht="47.25" customHeight="1" x14ac:dyDescent="0.25">
      <c r="A24" s="94"/>
      <c r="B24" s="44"/>
      <c r="C24" s="252"/>
      <c r="D24" s="253"/>
      <c r="E24" s="253"/>
      <c r="F24" s="253"/>
      <c r="G24" s="254"/>
      <c r="H24" s="44"/>
      <c r="I24" s="44"/>
      <c r="J24" s="44"/>
      <c r="K24" s="44"/>
      <c r="L24" s="44"/>
      <c r="M24" s="44"/>
      <c r="N24" s="44"/>
      <c r="O24" s="95"/>
      <c r="P24" s="95"/>
      <c r="Q24" s="44"/>
      <c r="R24" s="45"/>
      <c r="S24" s="45"/>
      <c r="T24" s="45"/>
      <c r="U24" s="45"/>
      <c r="V24" s="45"/>
      <c r="W24" s="44"/>
      <c r="X24" s="45"/>
      <c r="Y24" s="45"/>
      <c r="Z24" s="45"/>
      <c r="AA24" s="45"/>
    </row>
    <row r="25" spans="1:27" s="21" customFormat="1" ht="47.25" customHeight="1" x14ac:dyDescent="0.25">
      <c r="A25" s="94"/>
      <c r="B25" s="44"/>
      <c r="C25" s="252"/>
      <c r="D25" s="253"/>
      <c r="E25" s="253"/>
      <c r="F25" s="253"/>
      <c r="G25" s="254"/>
      <c r="H25" s="44"/>
      <c r="I25" s="44"/>
      <c r="J25" s="44"/>
      <c r="K25" s="44"/>
      <c r="L25" s="44"/>
      <c r="M25" s="44"/>
      <c r="N25" s="44"/>
      <c r="O25" s="95"/>
      <c r="P25" s="95"/>
      <c r="Q25" s="44"/>
      <c r="R25" s="45"/>
      <c r="S25" s="45"/>
      <c r="T25" s="45"/>
      <c r="U25" s="45"/>
      <c r="V25" s="45"/>
      <c r="W25" s="44"/>
      <c r="X25" s="45"/>
      <c r="Y25" s="45"/>
      <c r="Z25" s="45"/>
      <c r="AA25" s="45"/>
    </row>
    <row r="26" spans="1:27" s="21" customFormat="1" ht="47.25" customHeight="1" x14ac:dyDescent="0.25">
      <c r="A26" s="94"/>
      <c r="B26" s="44"/>
      <c r="C26" s="252"/>
      <c r="D26" s="253"/>
      <c r="E26" s="253"/>
      <c r="F26" s="253"/>
      <c r="G26" s="254"/>
      <c r="H26" s="44"/>
      <c r="I26" s="44"/>
      <c r="J26" s="44"/>
      <c r="K26" s="44"/>
      <c r="L26" s="44"/>
      <c r="M26" s="45"/>
      <c r="N26" s="45"/>
      <c r="O26" s="97"/>
      <c r="P26" s="97"/>
      <c r="Q26" s="44"/>
      <c r="R26" s="45"/>
      <c r="S26" s="45"/>
      <c r="T26" s="45"/>
      <c r="U26" s="45"/>
      <c r="V26" s="45"/>
      <c r="W26" s="44"/>
      <c r="X26" s="45"/>
      <c r="Y26" s="45"/>
      <c r="Z26" s="45"/>
      <c r="AA26" s="45"/>
    </row>
    <row r="27" spans="1:27" s="21" customFormat="1" ht="24" customHeight="1" x14ac:dyDescent="0.25">
      <c r="A27" s="94"/>
      <c r="B27" s="44"/>
      <c r="C27" s="252"/>
      <c r="D27" s="253"/>
      <c r="E27" s="253"/>
      <c r="F27" s="253"/>
      <c r="G27" s="254"/>
      <c r="H27" s="44"/>
      <c r="I27" s="44"/>
      <c r="J27" s="44"/>
      <c r="K27" s="44"/>
      <c r="L27" s="44"/>
      <c r="M27" s="44"/>
      <c r="N27" s="44"/>
      <c r="O27" s="95"/>
      <c r="P27" s="95"/>
      <c r="Q27" s="44"/>
      <c r="R27" s="44"/>
      <c r="S27" s="44"/>
      <c r="T27" s="45"/>
      <c r="U27" s="45"/>
      <c r="V27" s="45"/>
      <c r="W27" s="44"/>
      <c r="X27" s="45"/>
      <c r="Y27" s="45"/>
      <c r="Z27" s="45"/>
      <c r="AA27" s="44"/>
    </row>
    <row r="28" spans="1:27" s="21" customFormat="1" ht="24" customHeight="1" x14ac:dyDescent="0.25">
      <c r="A28" s="94"/>
      <c r="B28" s="44"/>
      <c r="C28" s="252"/>
      <c r="D28" s="253"/>
      <c r="E28" s="253"/>
      <c r="F28" s="253"/>
      <c r="G28" s="254"/>
      <c r="H28" s="44"/>
      <c r="I28" s="44"/>
      <c r="J28" s="44"/>
      <c r="K28" s="44"/>
      <c r="L28" s="44"/>
      <c r="M28" s="44"/>
      <c r="N28" s="44"/>
      <c r="O28" s="95"/>
      <c r="P28" s="95"/>
      <c r="Q28" s="44"/>
      <c r="R28" s="45"/>
      <c r="S28" s="45"/>
      <c r="T28" s="45"/>
      <c r="U28" s="45"/>
      <c r="V28" s="45"/>
      <c r="W28" s="44"/>
      <c r="X28" s="45"/>
      <c r="Y28" s="45"/>
      <c r="Z28" s="45"/>
      <c r="AA28" s="45"/>
    </row>
    <row r="29" spans="1:27" s="21" customFormat="1" ht="31.5" customHeight="1" x14ac:dyDescent="0.25">
      <c r="A29" s="94"/>
      <c r="B29" s="44"/>
      <c r="C29" s="230"/>
      <c r="D29" s="230"/>
      <c r="E29" s="230"/>
      <c r="F29" s="230"/>
      <c r="G29" s="230"/>
      <c r="H29" s="45"/>
      <c r="I29" s="45"/>
      <c r="J29" s="45"/>
      <c r="K29" s="45"/>
      <c r="L29" s="44"/>
      <c r="M29" s="45"/>
      <c r="N29" s="45"/>
      <c r="O29" s="97"/>
      <c r="P29" s="97"/>
      <c r="Q29" s="44"/>
      <c r="R29" s="45"/>
      <c r="S29" s="45"/>
      <c r="T29" s="45"/>
      <c r="U29" s="45"/>
      <c r="V29" s="45"/>
      <c r="W29" s="44"/>
      <c r="X29" s="45"/>
      <c r="Y29" s="45"/>
      <c r="Z29" s="45"/>
      <c r="AA29" s="45"/>
    </row>
    <row r="30" spans="1:27" s="21" customFormat="1" ht="24" customHeight="1" x14ac:dyDescent="0.25">
      <c r="A30" s="94"/>
      <c r="B30" s="44"/>
      <c r="C30" s="230"/>
      <c r="D30" s="230"/>
      <c r="E30" s="230"/>
      <c r="F30" s="230"/>
      <c r="G30" s="230"/>
      <c r="H30" s="45"/>
      <c r="I30" s="45"/>
      <c r="J30" s="45"/>
      <c r="K30" s="45"/>
      <c r="L30" s="44"/>
      <c r="M30" s="45"/>
      <c r="N30" s="45"/>
      <c r="O30" s="97"/>
      <c r="P30" s="97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</row>
    <row r="31" spans="1:27" s="21" customFormat="1" ht="24" customHeight="1" x14ac:dyDescent="0.25">
      <c r="A31" s="94"/>
      <c r="B31" s="230"/>
      <c r="C31" s="230"/>
      <c r="D31" s="230"/>
      <c r="E31" s="230"/>
      <c r="F31" s="230"/>
      <c r="G31" s="230"/>
      <c r="H31" s="225"/>
      <c r="I31" s="228"/>
      <c r="J31" s="228"/>
      <c r="K31" s="228"/>
      <c r="L31" s="226"/>
      <c r="M31" s="228"/>
      <c r="N31" s="225"/>
      <c r="O31" s="225"/>
      <c r="P31" s="225"/>
      <c r="Q31" s="44"/>
      <c r="R31" s="45"/>
      <c r="S31" s="45"/>
      <c r="T31" s="45"/>
      <c r="U31" s="45"/>
      <c r="V31" s="45"/>
      <c r="W31" s="44"/>
      <c r="X31" s="45"/>
      <c r="Y31" s="45"/>
      <c r="Z31" s="45"/>
      <c r="AA31" s="45"/>
    </row>
    <row r="32" spans="1:27" s="21" customFormat="1" ht="24" customHeight="1" x14ac:dyDescent="0.25">
      <c r="A32" s="94"/>
      <c r="B32" s="230"/>
      <c r="C32" s="230"/>
      <c r="D32" s="230"/>
      <c r="E32" s="230"/>
      <c r="F32" s="230"/>
      <c r="G32" s="230"/>
      <c r="H32" s="225"/>
      <c r="I32" s="238"/>
      <c r="J32" s="238"/>
      <c r="K32" s="238"/>
      <c r="L32" s="231"/>
      <c r="M32" s="238"/>
      <c r="N32" s="225"/>
      <c r="O32" s="225"/>
      <c r="P32" s="225"/>
      <c r="Q32" s="44"/>
      <c r="R32" s="45"/>
      <c r="S32" s="45"/>
      <c r="T32" s="45"/>
      <c r="U32" s="45"/>
      <c r="V32" s="45"/>
      <c r="W32" s="44"/>
      <c r="X32" s="45"/>
      <c r="Y32" s="45"/>
      <c r="Z32" s="45"/>
      <c r="AA32" s="45"/>
    </row>
    <row r="33" spans="1:27" s="21" customFormat="1" ht="24" customHeight="1" x14ac:dyDescent="0.25">
      <c r="A33" s="94"/>
      <c r="B33" s="230"/>
      <c r="C33" s="230"/>
      <c r="D33" s="230"/>
      <c r="E33" s="230"/>
      <c r="F33" s="230"/>
      <c r="G33" s="230"/>
      <c r="H33" s="225"/>
      <c r="I33" s="238"/>
      <c r="J33" s="238"/>
      <c r="K33" s="238"/>
      <c r="L33" s="231"/>
      <c r="M33" s="238"/>
      <c r="N33" s="225"/>
      <c r="O33" s="225"/>
      <c r="P33" s="225"/>
      <c r="Q33" s="44"/>
      <c r="R33" s="44"/>
      <c r="S33" s="44"/>
      <c r="T33" s="45"/>
      <c r="U33" s="45"/>
      <c r="V33" s="44"/>
      <c r="W33" s="44"/>
      <c r="X33" s="44"/>
      <c r="Y33" s="45"/>
      <c r="Z33" s="45"/>
      <c r="AA33" s="44"/>
    </row>
    <row r="34" spans="1:27" s="21" customFormat="1" ht="24" customHeight="1" x14ac:dyDescent="0.25">
      <c r="A34" s="94"/>
      <c r="B34" s="230"/>
      <c r="C34" s="230"/>
      <c r="D34" s="230"/>
      <c r="E34" s="230"/>
      <c r="F34" s="230"/>
      <c r="G34" s="230"/>
      <c r="H34" s="225"/>
      <c r="I34" s="238"/>
      <c r="J34" s="238"/>
      <c r="K34" s="238"/>
      <c r="L34" s="231"/>
      <c r="M34" s="238"/>
      <c r="N34" s="225"/>
      <c r="O34" s="225"/>
      <c r="P34" s="225"/>
      <c r="Q34" s="44"/>
      <c r="R34" s="45"/>
      <c r="S34" s="45"/>
      <c r="T34" s="45"/>
      <c r="U34" s="45"/>
      <c r="V34" s="45"/>
      <c r="W34" s="44"/>
      <c r="X34" s="45"/>
      <c r="Y34" s="45"/>
      <c r="Z34" s="45"/>
      <c r="AA34" s="45"/>
    </row>
    <row r="35" spans="1:27" s="21" customFormat="1" ht="24" customHeight="1" x14ac:dyDescent="0.25">
      <c r="A35" s="94"/>
      <c r="B35" s="230"/>
      <c r="C35" s="230"/>
      <c r="D35" s="230"/>
      <c r="E35" s="230"/>
      <c r="F35" s="230"/>
      <c r="G35" s="230"/>
      <c r="H35" s="225"/>
      <c r="I35" s="229"/>
      <c r="J35" s="229"/>
      <c r="K35" s="229"/>
      <c r="L35" s="227"/>
      <c r="M35" s="229"/>
      <c r="N35" s="225"/>
      <c r="O35" s="225"/>
      <c r="P35" s="225"/>
      <c r="Q35" s="44"/>
      <c r="R35" s="45"/>
      <c r="S35" s="45"/>
      <c r="T35" s="45"/>
      <c r="U35" s="45"/>
      <c r="V35" s="45"/>
      <c r="W35" s="44"/>
      <c r="X35" s="45"/>
      <c r="Y35" s="45"/>
      <c r="Z35" s="45"/>
      <c r="AA35" s="45"/>
    </row>
    <row r="36" spans="1:27" s="21" customFormat="1" ht="24" customHeight="1" x14ac:dyDescent="0.25">
      <c r="A36" s="94"/>
      <c r="B36" s="44"/>
      <c r="C36" s="230"/>
      <c r="D36" s="230"/>
      <c r="E36" s="230"/>
      <c r="F36" s="230"/>
      <c r="G36" s="230"/>
      <c r="H36" s="45"/>
      <c r="I36" s="45"/>
      <c r="J36" s="45"/>
      <c r="K36" s="45"/>
      <c r="L36" s="44"/>
      <c r="M36" s="45"/>
      <c r="N36" s="45"/>
      <c r="O36" s="97"/>
      <c r="P36" s="97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</row>
    <row r="37" spans="1:27" s="21" customFormat="1" ht="24" customHeight="1" x14ac:dyDescent="0.25">
      <c r="A37" s="94"/>
      <c r="B37" s="226"/>
      <c r="C37" s="239"/>
      <c r="D37" s="240"/>
      <c r="E37" s="240"/>
      <c r="F37" s="240"/>
      <c r="G37" s="241"/>
      <c r="H37" s="228"/>
      <c r="I37" s="225"/>
      <c r="J37" s="228"/>
      <c r="K37" s="228"/>
      <c r="L37" s="226"/>
      <c r="M37" s="228"/>
      <c r="N37" s="225"/>
      <c r="O37" s="225"/>
      <c r="P37" s="225"/>
      <c r="Q37" s="44"/>
      <c r="R37" s="45"/>
      <c r="S37" s="45"/>
      <c r="T37" s="45"/>
      <c r="U37" s="45"/>
      <c r="V37" s="45"/>
      <c r="W37" s="44"/>
      <c r="X37" s="45"/>
      <c r="Y37" s="45"/>
      <c r="Z37" s="45"/>
      <c r="AA37" s="45"/>
    </row>
    <row r="38" spans="1:27" s="21" customFormat="1" ht="24" customHeight="1" x14ac:dyDescent="0.25">
      <c r="A38" s="94"/>
      <c r="B38" s="231"/>
      <c r="C38" s="245"/>
      <c r="D38" s="246"/>
      <c r="E38" s="246"/>
      <c r="F38" s="246"/>
      <c r="G38" s="247"/>
      <c r="H38" s="238"/>
      <c r="I38" s="225"/>
      <c r="J38" s="238"/>
      <c r="K38" s="238"/>
      <c r="L38" s="231"/>
      <c r="M38" s="238"/>
      <c r="N38" s="225"/>
      <c r="O38" s="225"/>
      <c r="P38" s="225"/>
      <c r="Q38" s="44"/>
      <c r="R38" s="45"/>
      <c r="S38" s="45"/>
      <c r="T38" s="45"/>
      <c r="U38" s="45"/>
      <c r="V38" s="45"/>
      <c r="W38" s="44"/>
      <c r="X38" s="45"/>
      <c r="Y38" s="45"/>
      <c r="Z38" s="45"/>
      <c r="AA38" s="45"/>
    </row>
    <row r="39" spans="1:27" s="21" customFormat="1" ht="24" customHeight="1" x14ac:dyDescent="0.25">
      <c r="A39" s="94"/>
      <c r="B39" s="227"/>
      <c r="C39" s="242"/>
      <c r="D39" s="243"/>
      <c r="E39" s="243"/>
      <c r="F39" s="243"/>
      <c r="G39" s="244"/>
      <c r="H39" s="229"/>
      <c r="I39" s="225"/>
      <c r="J39" s="229"/>
      <c r="K39" s="229"/>
      <c r="L39" s="227"/>
      <c r="M39" s="229"/>
      <c r="N39" s="225"/>
      <c r="O39" s="225"/>
      <c r="P39" s="225"/>
      <c r="Q39" s="44"/>
      <c r="R39" s="45"/>
      <c r="S39" s="45"/>
      <c r="T39" s="45"/>
      <c r="U39" s="45"/>
      <c r="V39" s="45"/>
      <c r="W39" s="44"/>
      <c r="X39" s="45"/>
      <c r="Y39" s="45"/>
      <c r="Z39" s="45"/>
      <c r="AA39" s="45"/>
    </row>
    <row r="40" spans="1:27" s="21" customFormat="1" ht="24" customHeight="1" x14ac:dyDescent="0.25">
      <c r="A40" s="94"/>
      <c r="B40" s="44"/>
      <c r="C40" s="230"/>
      <c r="D40" s="230"/>
      <c r="E40" s="230"/>
      <c r="F40" s="230"/>
      <c r="G40" s="230"/>
      <c r="H40" s="45"/>
      <c r="I40" s="45"/>
      <c r="J40" s="45"/>
      <c r="K40" s="45"/>
      <c r="L40" s="44"/>
      <c r="M40" s="45"/>
      <c r="N40" s="45"/>
      <c r="O40" s="97"/>
      <c r="P40" s="97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</row>
    <row r="41" spans="1:27" s="21" customFormat="1" ht="24" customHeight="1" x14ac:dyDescent="0.25">
      <c r="A41" s="94"/>
      <c r="B41" s="44"/>
      <c r="C41" s="230"/>
      <c r="D41" s="230"/>
      <c r="E41" s="230"/>
      <c r="F41" s="230"/>
      <c r="G41" s="230"/>
      <c r="H41" s="45"/>
      <c r="I41" s="45"/>
      <c r="J41" s="45"/>
      <c r="K41" s="45"/>
      <c r="L41" s="44"/>
      <c r="M41" s="45"/>
      <c r="N41" s="45"/>
      <c r="O41" s="97"/>
      <c r="P41" s="97"/>
      <c r="Q41" s="44"/>
      <c r="R41" s="45"/>
      <c r="S41" s="45"/>
      <c r="T41" s="45"/>
      <c r="U41" s="45"/>
      <c r="V41" s="45"/>
      <c r="W41" s="44"/>
      <c r="X41" s="45"/>
      <c r="Y41" s="45"/>
      <c r="Z41" s="45"/>
      <c r="AA41" s="45"/>
    </row>
    <row r="42" spans="1:27" s="21" customFormat="1" ht="24" customHeight="1" x14ac:dyDescent="0.25">
      <c r="A42" s="94"/>
      <c r="B42" s="44"/>
      <c r="C42" s="230"/>
      <c r="D42" s="230"/>
      <c r="E42" s="230"/>
      <c r="F42" s="230"/>
      <c r="G42" s="230"/>
      <c r="H42" s="45"/>
      <c r="I42" s="45"/>
      <c r="J42" s="45"/>
      <c r="K42" s="45"/>
      <c r="L42" s="44"/>
      <c r="M42" s="45"/>
      <c r="N42" s="45"/>
      <c r="O42" s="97"/>
      <c r="P42" s="97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</row>
    <row r="43" spans="1:27" s="21" customFormat="1" ht="24" customHeight="1" x14ac:dyDescent="0.25">
      <c r="A43" s="94"/>
      <c r="B43" s="44"/>
      <c r="C43" s="230"/>
      <c r="D43" s="230"/>
      <c r="E43" s="230"/>
      <c r="F43" s="230"/>
      <c r="G43" s="230"/>
      <c r="H43" s="45"/>
      <c r="I43" s="45"/>
      <c r="J43" s="45"/>
      <c r="K43" s="45"/>
      <c r="L43" s="44"/>
      <c r="M43" s="45"/>
      <c r="N43" s="45"/>
      <c r="O43" s="97"/>
      <c r="P43" s="97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</row>
    <row r="44" spans="1:27" s="21" customFormat="1" ht="24" customHeight="1" x14ac:dyDescent="0.25">
      <c r="A44" s="94"/>
      <c r="B44" s="44"/>
      <c r="C44" s="230"/>
      <c r="D44" s="230"/>
      <c r="E44" s="230"/>
      <c r="F44" s="230"/>
      <c r="G44" s="230"/>
      <c r="H44" s="45"/>
      <c r="I44" s="45"/>
      <c r="J44" s="45"/>
      <c r="K44" s="45"/>
      <c r="L44" s="44"/>
      <c r="M44" s="45"/>
      <c r="N44" s="45"/>
      <c r="O44" s="97"/>
      <c r="P44" s="97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</row>
    <row r="45" spans="1:27" s="21" customFormat="1" ht="48.75" customHeight="1" x14ac:dyDescent="0.25">
      <c r="A45" s="94"/>
      <c r="B45" s="44"/>
      <c r="C45" s="265"/>
      <c r="D45" s="266"/>
      <c r="E45" s="266"/>
      <c r="F45" s="266"/>
      <c r="G45" s="267"/>
      <c r="H45" s="45"/>
      <c r="I45" s="45"/>
      <c r="J45" s="45"/>
      <c r="K45" s="45"/>
      <c r="L45" s="44"/>
      <c r="M45" s="45"/>
      <c r="N45" s="45"/>
      <c r="O45" s="97"/>
      <c r="P45" s="97"/>
      <c r="Q45" s="44"/>
      <c r="R45" s="45"/>
      <c r="S45" s="45"/>
      <c r="T45" s="45"/>
      <c r="U45" s="45"/>
      <c r="V45" s="45"/>
      <c r="W45" s="44"/>
      <c r="X45" s="45"/>
      <c r="Y45" s="45"/>
      <c r="Z45" s="45"/>
      <c r="AA45" s="45"/>
    </row>
    <row r="46" spans="1:27" s="21" customFormat="1" ht="24" customHeight="1" x14ac:dyDescent="0.25">
      <c r="A46" s="94"/>
      <c r="B46" s="226"/>
      <c r="C46" s="239"/>
      <c r="D46" s="240"/>
      <c r="E46" s="240"/>
      <c r="F46" s="240"/>
      <c r="G46" s="241"/>
      <c r="H46" s="228"/>
      <c r="I46" s="228"/>
      <c r="J46" s="228"/>
      <c r="K46" s="228"/>
      <c r="L46" s="226"/>
      <c r="M46" s="228"/>
      <c r="N46" s="228"/>
      <c r="O46" s="228"/>
      <c r="P46" s="228"/>
      <c r="Q46" s="44"/>
      <c r="R46" s="45"/>
      <c r="S46" s="45"/>
      <c r="T46" s="45"/>
      <c r="U46" s="45"/>
      <c r="V46" s="45"/>
      <c r="W46" s="44"/>
      <c r="X46" s="45"/>
      <c r="Y46" s="45"/>
      <c r="Z46" s="45"/>
      <c r="AA46" s="45"/>
    </row>
    <row r="47" spans="1:27" s="21" customFormat="1" ht="24" customHeight="1" x14ac:dyDescent="0.25">
      <c r="A47" s="94"/>
      <c r="B47" s="231"/>
      <c r="C47" s="245"/>
      <c r="D47" s="246"/>
      <c r="E47" s="246"/>
      <c r="F47" s="246"/>
      <c r="G47" s="247"/>
      <c r="H47" s="238"/>
      <c r="I47" s="238"/>
      <c r="J47" s="238"/>
      <c r="K47" s="238"/>
      <c r="L47" s="231"/>
      <c r="M47" s="238"/>
      <c r="N47" s="238"/>
      <c r="O47" s="238"/>
      <c r="P47" s="238"/>
      <c r="Q47" s="44"/>
      <c r="R47" s="45"/>
      <c r="S47" s="45"/>
      <c r="T47" s="45"/>
      <c r="U47" s="45"/>
      <c r="V47" s="45"/>
      <c r="W47" s="44"/>
      <c r="X47" s="45"/>
      <c r="Y47" s="45"/>
      <c r="Z47" s="45"/>
      <c r="AA47" s="45"/>
    </row>
    <row r="48" spans="1:27" s="21" customFormat="1" ht="24" customHeight="1" x14ac:dyDescent="0.25">
      <c r="A48" s="94"/>
      <c r="B48" s="231"/>
      <c r="C48" s="245"/>
      <c r="D48" s="246"/>
      <c r="E48" s="246"/>
      <c r="F48" s="246"/>
      <c r="G48" s="247"/>
      <c r="H48" s="238"/>
      <c r="I48" s="238"/>
      <c r="J48" s="238"/>
      <c r="K48" s="238"/>
      <c r="L48" s="231"/>
      <c r="M48" s="238"/>
      <c r="N48" s="238"/>
      <c r="O48" s="238"/>
      <c r="P48" s="238"/>
      <c r="Q48" s="44"/>
      <c r="R48" s="45"/>
      <c r="S48" s="45"/>
      <c r="T48" s="45"/>
      <c r="U48" s="45"/>
      <c r="V48" s="45"/>
      <c r="W48" s="44"/>
      <c r="X48" s="45"/>
      <c r="Y48" s="45"/>
      <c r="Z48" s="45"/>
      <c r="AA48" s="45"/>
    </row>
    <row r="49" spans="1:27" s="21" customFormat="1" ht="24" customHeight="1" x14ac:dyDescent="0.25">
      <c r="A49" s="86"/>
      <c r="B49" s="231"/>
      <c r="C49" s="245"/>
      <c r="D49" s="246"/>
      <c r="E49" s="246"/>
      <c r="F49" s="246"/>
      <c r="G49" s="247"/>
      <c r="H49" s="238"/>
      <c r="I49" s="238"/>
      <c r="J49" s="238"/>
      <c r="K49" s="238"/>
      <c r="L49" s="231"/>
      <c r="M49" s="238"/>
      <c r="N49" s="238"/>
      <c r="O49" s="238"/>
      <c r="P49" s="238"/>
      <c r="Q49" s="44"/>
      <c r="R49" s="45"/>
      <c r="S49" s="45"/>
      <c r="T49" s="45"/>
      <c r="U49" s="45"/>
      <c r="V49" s="45"/>
      <c r="W49" s="44"/>
      <c r="X49" s="45"/>
      <c r="Y49" s="45"/>
      <c r="Z49" s="45"/>
      <c r="AA49" s="45"/>
    </row>
    <row r="50" spans="1:27" s="21" customFormat="1" ht="24" customHeight="1" x14ac:dyDescent="0.25">
      <c r="A50" s="86"/>
      <c r="B50" s="231"/>
      <c r="C50" s="245"/>
      <c r="D50" s="246"/>
      <c r="E50" s="246"/>
      <c r="F50" s="246"/>
      <c r="G50" s="247"/>
      <c r="H50" s="238"/>
      <c r="I50" s="238"/>
      <c r="J50" s="238"/>
      <c r="K50" s="238"/>
      <c r="L50" s="231"/>
      <c r="M50" s="238"/>
      <c r="N50" s="238"/>
      <c r="O50" s="238"/>
      <c r="P50" s="238"/>
      <c r="Q50" s="44"/>
      <c r="R50" s="45"/>
      <c r="S50" s="45"/>
      <c r="T50" s="45"/>
      <c r="U50" s="45"/>
      <c r="V50" s="45"/>
      <c r="W50" s="44"/>
      <c r="X50" s="45"/>
      <c r="Y50" s="45"/>
      <c r="Z50" s="45"/>
      <c r="AA50" s="45"/>
    </row>
    <row r="51" spans="1:27" s="21" customFormat="1" ht="24" customHeight="1" x14ac:dyDescent="0.25">
      <c r="A51" s="86"/>
      <c r="B51" s="227"/>
      <c r="C51" s="242"/>
      <c r="D51" s="243"/>
      <c r="E51" s="243"/>
      <c r="F51" s="243"/>
      <c r="G51" s="244"/>
      <c r="H51" s="229"/>
      <c r="I51" s="229"/>
      <c r="J51" s="229"/>
      <c r="K51" s="229"/>
      <c r="L51" s="227"/>
      <c r="M51" s="229"/>
      <c r="N51" s="229"/>
      <c r="O51" s="229"/>
      <c r="P51" s="229"/>
      <c r="Q51" s="44"/>
      <c r="R51" s="45"/>
      <c r="S51" s="45"/>
      <c r="T51" s="45"/>
      <c r="U51" s="45"/>
      <c r="V51" s="45"/>
      <c r="W51" s="44"/>
      <c r="X51" s="45"/>
      <c r="Y51" s="45"/>
      <c r="Z51" s="45"/>
      <c r="AA51" s="45"/>
    </row>
    <row r="52" spans="1:27" s="21" customFormat="1" ht="24" customHeight="1" x14ac:dyDescent="0.25">
      <c r="A52" s="94"/>
      <c r="B52" s="44"/>
      <c r="C52" s="230"/>
      <c r="D52" s="230"/>
      <c r="E52" s="230"/>
      <c r="F52" s="230"/>
      <c r="G52" s="230"/>
      <c r="H52" s="45"/>
      <c r="I52" s="45"/>
      <c r="J52" s="45"/>
      <c r="K52" s="45"/>
      <c r="L52" s="44"/>
      <c r="M52" s="45"/>
      <c r="N52" s="45"/>
      <c r="O52" s="97"/>
      <c r="P52" s="97"/>
      <c r="Q52" s="45"/>
      <c r="R52" s="45"/>
      <c r="S52" s="45"/>
      <c r="V52" s="45"/>
      <c r="W52" s="45"/>
      <c r="X52" s="45"/>
      <c r="Y52" s="45"/>
      <c r="Z52" s="45"/>
      <c r="AA52" s="45"/>
    </row>
    <row r="53" spans="1:27" s="21" customFormat="1" ht="24" customHeight="1" x14ac:dyDescent="0.25">
      <c r="A53" s="94"/>
      <c r="B53" s="44"/>
      <c r="C53" s="230"/>
      <c r="D53" s="230"/>
      <c r="E53" s="230"/>
      <c r="F53" s="230"/>
      <c r="G53" s="230"/>
      <c r="H53" s="45"/>
      <c r="I53" s="45"/>
      <c r="J53" s="45"/>
      <c r="K53" s="45"/>
      <c r="L53" s="44"/>
      <c r="M53" s="45"/>
      <c r="N53" s="45"/>
      <c r="O53" s="97"/>
      <c r="P53" s="97"/>
      <c r="Q53" s="44"/>
      <c r="R53" s="45"/>
      <c r="S53" s="45"/>
      <c r="T53" s="45"/>
      <c r="U53" s="45"/>
      <c r="V53" s="45"/>
      <c r="W53" s="44"/>
      <c r="X53" s="45"/>
      <c r="Y53" s="45"/>
      <c r="Z53" s="45"/>
      <c r="AA53" s="45"/>
    </row>
    <row r="54" spans="1:27" s="21" customFormat="1" ht="24" customHeight="1" x14ac:dyDescent="0.25">
      <c r="A54" s="94"/>
      <c r="B54" s="226"/>
      <c r="C54" s="239"/>
      <c r="D54" s="240"/>
      <c r="E54" s="240"/>
      <c r="F54" s="240"/>
      <c r="G54" s="241"/>
      <c r="H54" s="228"/>
      <c r="I54" s="228"/>
      <c r="J54" s="228"/>
      <c r="K54" s="228"/>
      <c r="L54" s="226"/>
      <c r="M54" s="228"/>
      <c r="N54" s="228"/>
      <c r="O54" s="228"/>
      <c r="P54" s="228"/>
      <c r="Q54" s="44"/>
      <c r="R54" s="45"/>
      <c r="S54" s="45"/>
      <c r="T54" s="45"/>
      <c r="U54" s="45"/>
      <c r="V54" s="45"/>
      <c r="W54" s="44"/>
      <c r="X54" s="45"/>
      <c r="Y54" s="45"/>
      <c r="Z54" s="45"/>
      <c r="AA54" s="45"/>
    </row>
    <row r="55" spans="1:27" s="21" customFormat="1" ht="24" customHeight="1" x14ac:dyDescent="0.25">
      <c r="A55" s="94"/>
      <c r="B55" s="231"/>
      <c r="C55" s="245"/>
      <c r="D55" s="246"/>
      <c r="E55" s="246"/>
      <c r="F55" s="246"/>
      <c r="G55" s="247"/>
      <c r="H55" s="238"/>
      <c r="I55" s="238"/>
      <c r="J55" s="238"/>
      <c r="K55" s="238"/>
      <c r="L55" s="231"/>
      <c r="M55" s="238"/>
      <c r="N55" s="238"/>
      <c r="O55" s="238"/>
      <c r="P55" s="238"/>
      <c r="Q55" s="44"/>
      <c r="R55" s="45"/>
      <c r="S55" s="45"/>
      <c r="T55" s="45"/>
      <c r="U55" s="45"/>
      <c r="V55" s="45"/>
      <c r="W55" s="44"/>
      <c r="X55" s="45"/>
      <c r="Y55" s="45"/>
      <c r="Z55" s="45"/>
      <c r="AA55" s="45"/>
    </row>
    <row r="56" spans="1:27" s="21" customFormat="1" ht="24" customHeight="1" x14ac:dyDescent="0.25">
      <c r="A56" s="94"/>
      <c r="B56" s="231"/>
      <c r="C56" s="245"/>
      <c r="D56" s="246"/>
      <c r="E56" s="246"/>
      <c r="F56" s="246"/>
      <c r="G56" s="247"/>
      <c r="H56" s="238"/>
      <c r="I56" s="238"/>
      <c r="J56" s="238"/>
      <c r="K56" s="238"/>
      <c r="L56" s="231"/>
      <c r="M56" s="238"/>
      <c r="N56" s="238"/>
      <c r="O56" s="238"/>
      <c r="P56" s="238"/>
      <c r="Q56" s="44"/>
      <c r="R56" s="45"/>
      <c r="S56" s="45"/>
      <c r="T56" s="45"/>
      <c r="U56" s="45"/>
      <c r="V56" s="45"/>
      <c r="W56" s="44"/>
      <c r="X56" s="45"/>
      <c r="Y56" s="45"/>
      <c r="Z56" s="45"/>
      <c r="AA56" s="45"/>
    </row>
    <row r="57" spans="1:27" s="21" customFormat="1" ht="24" customHeight="1" x14ac:dyDescent="0.25">
      <c r="A57" s="94"/>
      <c r="B57" s="227"/>
      <c r="C57" s="242"/>
      <c r="D57" s="243"/>
      <c r="E57" s="243"/>
      <c r="F57" s="243"/>
      <c r="G57" s="244"/>
      <c r="H57" s="229"/>
      <c r="I57" s="229"/>
      <c r="J57" s="229"/>
      <c r="K57" s="229"/>
      <c r="L57" s="227"/>
      <c r="M57" s="229"/>
      <c r="N57" s="229"/>
      <c r="O57" s="229"/>
      <c r="P57" s="229"/>
      <c r="Q57" s="44"/>
      <c r="R57" s="45"/>
      <c r="S57" s="45"/>
      <c r="T57" s="45"/>
      <c r="U57" s="45"/>
      <c r="V57" s="45"/>
      <c r="W57" s="44"/>
      <c r="X57" s="45"/>
      <c r="Y57" s="45"/>
      <c r="Z57" s="45"/>
      <c r="AA57" s="45"/>
    </row>
    <row r="58" spans="1:27" s="21" customFormat="1" ht="24" customHeight="1" x14ac:dyDescent="0.25">
      <c r="A58" s="94"/>
      <c r="B58" s="44"/>
      <c r="C58" s="230"/>
      <c r="D58" s="230"/>
      <c r="E58" s="230"/>
      <c r="F58" s="230"/>
      <c r="G58" s="230"/>
      <c r="H58" s="45"/>
      <c r="I58" s="45"/>
      <c r="J58" s="45"/>
      <c r="K58" s="45"/>
      <c r="L58" s="44"/>
      <c r="M58" s="45"/>
      <c r="N58" s="45"/>
      <c r="O58" s="97"/>
      <c r="P58" s="97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</row>
    <row r="59" spans="1:27" s="21" customFormat="1" ht="24" customHeight="1" x14ac:dyDescent="0.25">
      <c r="A59" s="94"/>
      <c r="B59" s="226"/>
      <c r="C59" s="239"/>
      <c r="D59" s="240"/>
      <c r="E59" s="240"/>
      <c r="F59" s="240"/>
      <c r="G59" s="241"/>
      <c r="H59" s="45"/>
      <c r="I59" s="45"/>
      <c r="J59" s="45"/>
      <c r="K59" s="45"/>
      <c r="L59" s="44"/>
      <c r="M59" s="45"/>
      <c r="N59" s="228"/>
      <c r="O59" s="228"/>
      <c r="P59" s="228"/>
      <c r="Q59" s="44"/>
      <c r="R59" s="45"/>
      <c r="S59" s="45"/>
      <c r="T59" s="45"/>
      <c r="U59" s="45"/>
      <c r="V59" s="45"/>
      <c r="W59" s="44"/>
      <c r="X59" s="45"/>
      <c r="Y59" s="45"/>
      <c r="Z59" s="45"/>
      <c r="AA59" s="45"/>
    </row>
    <row r="60" spans="1:27" s="21" customFormat="1" ht="24" customHeight="1" x14ac:dyDescent="0.25">
      <c r="A60" s="94"/>
      <c r="B60" s="227"/>
      <c r="C60" s="242"/>
      <c r="D60" s="243"/>
      <c r="E60" s="243"/>
      <c r="F60" s="243"/>
      <c r="G60" s="244"/>
      <c r="H60" s="45"/>
      <c r="I60" s="45"/>
      <c r="J60" s="45"/>
      <c r="K60" s="45"/>
      <c r="L60" s="44"/>
      <c r="M60" s="45"/>
      <c r="N60" s="229"/>
      <c r="O60" s="229"/>
      <c r="P60" s="229"/>
      <c r="Q60" s="44"/>
      <c r="R60" s="45"/>
      <c r="S60" s="45"/>
      <c r="T60" s="45"/>
      <c r="U60" s="45"/>
      <c r="V60" s="45"/>
      <c r="W60" s="44"/>
      <c r="X60" s="45"/>
      <c r="Y60" s="45"/>
      <c r="Z60" s="45"/>
      <c r="AA60" s="45"/>
    </row>
    <row r="61" spans="1:27" s="21" customFormat="1" ht="24" customHeight="1" x14ac:dyDescent="0.25">
      <c r="A61" s="94"/>
      <c r="B61" s="44"/>
      <c r="C61" s="230"/>
      <c r="D61" s="230"/>
      <c r="E61" s="230"/>
      <c r="F61" s="230"/>
      <c r="G61" s="230"/>
      <c r="H61" s="45"/>
      <c r="I61" s="45"/>
      <c r="J61" s="45"/>
      <c r="K61" s="45"/>
      <c r="L61" s="44"/>
      <c r="M61" s="45"/>
      <c r="N61" s="45"/>
      <c r="O61" s="97"/>
      <c r="P61" s="97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</row>
    <row r="62" spans="1:27" s="21" customFormat="1" ht="24" customHeight="1" x14ac:dyDescent="0.25">
      <c r="A62" s="94"/>
      <c r="B62" s="44"/>
      <c r="C62" s="230"/>
      <c r="D62" s="230"/>
      <c r="E62" s="230"/>
      <c r="F62" s="230"/>
      <c r="G62" s="230"/>
      <c r="H62" s="45"/>
      <c r="I62" s="45"/>
      <c r="J62" s="45"/>
      <c r="K62" s="45"/>
      <c r="L62" s="44"/>
      <c r="M62" s="45"/>
      <c r="N62" s="45"/>
      <c r="O62" s="97"/>
      <c r="P62" s="97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</row>
    <row r="63" spans="1:27" s="21" customFormat="1" ht="24" customHeight="1" x14ac:dyDescent="0.25">
      <c r="A63" s="248"/>
      <c r="B63" s="230"/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225"/>
      <c r="Q63" s="98"/>
      <c r="R63" s="45"/>
      <c r="S63" s="45"/>
      <c r="T63" s="45"/>
      <c r="U63" s="45"/>
      <c r="V63" s="45"/>
      <c r="W63" s="45"/>
      <c r="X63" s="45"/>
      <c r="Y63" s="45"/>
      <c r="Z63" s="45"/>
      <c r="AA63" s="45"/>
    </row>
    <row r="64" spans="1:27" s="21" customFormat="1" ht="24" customHeight="1" x14ac:dyDescent="0.25">
      <c r="A64" s="248"/>
      <c r="B64" s="230"/>
      <c r="C64" s="225"/>
      <c r="D64" s="225"/>
      <c r="E64" s="225"/>
      <c r="F64" s="225"/>
      <c r="G64" s="225"/>
      <c r="H64" s="225"/>
      <c r="I64" s="225"/>
      <c r="J64" s="225"/>
      <c r="K64" s="225"/>
      <c r="L64" s="225"/>
      <c r="M64" s="225"/>
      <c r="N64" s="225"/>
      <c r="O64" s="225"/>
      <c r="P64" s="225"/>
      <c r="Q64" s="99"/>
      <c r="R64" s="45"/>
      <c r="S64" s="45"/>
      <c r="T64" s="45"/>
      <c r="U64" s="45"/>
      <c r="V64" s="45"/>
      <c r="W64" s="44"/>
      <c r="X64" s="45"/>
      <c r="Y64" s="45"/>
      <c r="Z64" s="45"/>
      <c r="AA64" s="45"/>
    </row>
    <row r="65" spans="1:27" s="21" customFormat="1" ht="24" customHeight="1" x14ac:dyDescent="0.25">
      <c r="A65" s="248"/>
      <c r="B65" s="230"/>
      <c r="C65" s="225"/>
      <c r="D65" s="225"/>
      <c r="E65" s="225"/>
      <c r="F65" s="225"/>
      <c r="G65" s="225"/>
      <c r="H65" s="225"/>
      <c r="I65" s="225"/>
      <c r="J65" s="225"/>
      <c r="K65" s="225"/>
      <c r="L65" s="225"/>
      <c r="M65" s="225"/>
      <c r="N65" s="225"/>
      <c r="O65" s="225"/>
      <c r="P65" s="225"/>
      <c r="Q65" s="99"/>
      <c r="R65" s="45"/>
      <c r="S65" s="45"/>
      <c r="T65" s="45"/>
      <c r="U65" s="45"/>
      <c r="V65" s="45"/>
      <c r="W65" s="44"/>
      <c r="X65" s="45"/>
      <c r="Y65" s="45"/>
      <c r="Z65" s="45"/>
      <c r="AA65" s="45"/>
    </row>
    <row r="66" spans="1:27" s="21" customFormat="1" ht="24" customHeight="1" x14ac:dyDescent="0.25">
      <c r="A66" s="248"/>
      <c r="B66" s="230"/>
      <c r="C66" s="225"/>
      <c r="D66" s="225"/>
      <c r="E66" s="225"/>
      <c r="F66" s="225"/>
      <c r="G66" s="225"/>
      <c r="H66" s="225"/>
      <c r="I66" s="225"/>
      <c r="J66" s="225"/>
      <c r="K66" s="225"/>
      <c r="L66" s="225"/>
      <c r="M66" s="225"/>
      <c r="N66" s="225"/>
      <c r="O66" s="225"/>
      <c r="P66" s="225"/>
      <c r="Q66" s="99"/>
      <c r="R66" s="45"/>
      <c r="S66" s="45"/>
      <c r="T66" s="45"/>
      <c r="U66" s="45"/>
      <c r="V66" s="45"/>
      <c r="W66" s="44"/>
      <c r="X66" s="45"/>
      <c r="Y66" s="45"/>
      <c r="Z66" s="45"/>
      <c r="AA66" s="45"/>
    </row>
    <row r="67" spans="1:27" s="21" customFormat="1" ht="24" customHeight="1" x14ac:dyDescent="0.25">
      <c r="A67" s="248"/>
      <c r="B67" s="230"/>
      <c r="C67" s="225"/>
      <c r="D67" s="225"/>
      <c r="E67" s="225"/>
      <c r="F67" s="225"/>
      <c r="G67" s="225"/>
      <c r="H67" s="225"/>
      <c r="I67" s="225"/>
      <c r="J67" s="225"/>
      <c r="K67" s="225"/>
      <c r="L67" s="225"/>
      <c r="M67" s="225"/>
      <c r="N67" s="225"/>
      <c r="O67" s="225"/>
      <c r="P67" s="225"/>
      <c r="Q67" s="99"/>
      <c r="R67" s="45"/>
      <c r="S67" s="45"/>
      <c r="T67" s="45"/>
      <c r="U67" s="45"/>
      <c r="V67" s="45"/>
      <c r="W67" s="44"/>
      <c r="X67" s="45"/>
      <c r="Y67" s="45"/>
      <c r="Z67" s="45"/>
      <c r="AA67" s="45"/>
    </row>
    <row r="68" spans="1:27" s="21" customFormat="1" ht="24" customHeight="1" x14ac:dyDescent="0.25">
      <c r="A68" s="248"/>
      <c r="B68" s="230"/>
      <c r="C68" s="225"/>
      <c r="D68" s="225"/>
      <c r="E68" s="225"/>
      <c r="F68" s="225"/>
      <c r="G68" s="225"/>
      <c r="H68" s="225"/>
      <c r="I68" s="225"/>
      <c r="J68" s="225"/>
      <c r="K68" s="225"/>
      <c r="L68" s="225"/>
      <c r="M68" s="225"/>
      <c r="N68" s="225"/>
      <c r="O68" s="225"/>
      <c r="P68" s="225"/>
      <c r="Q68" s="99"/>
      <c r="R68" s="45"/>
      <c r="S68" s="45"/>
      <c r="T68" s="45"/>
      <c r="U68" s="45"/>
      <c r="V68" s="45"/>
      <c r="W68" s="44"/>
      <c r="X68" s="45"/>
      <c r="Y68" s="45"/>
      <c r="Z68" s="45"/>
      <c r="AA68" s="45"/>
    </row>
    <row r="69" spans="1:27" s="21" customFormat="1" ht="24" customHeight="1" x14ac:dyDescent="0.25">
      <c r="A69" s="248"/>
      <c r="B69" s="230"/>
      <c r="C69" s="225"/>
      <c r="D69" s="225"/>
      <c r="E69" s="225"/>
      <c r="F69" s="225"/>
      <c r="G69" s="225"/>
      <c r="H69" s="225"/>
      <c r="I69" s="225"/>
      <c r="J69" s="225"/>
      <c r="K69" s="225"/>
      <c r="L69" s="225"/>
      <c r="M69" s="225"/>
      <c r="N69" s="225"/>
      <c r="O69" s="225"/>
      <c r="P69" s="225"/>
      <c r="Q69" s="99"/>
      <c r="R69" s="45"/>
      <c r="S69" s="45"/>
      <c r="T69" s="45"/>
      <c r="U69" s="45"/>
      <c r="V69" s="45"/>
      <c r="W69" s="44"/>
      <c r="X69" s="45"/>
      <c r="Y69" s="45"/>
      <c r="Z69" s="45"/>
      <c r="AA69" s="45"/>
    </row>
    <row r="70" spans="1:27" s="21" customFormat="1" ht="24" customHeight="1" x14ac:dyDescent="0.25">
      <c r="A70" s="248"/>
      <c r="B70" s="230"/>
      <c r="C70" s="225"/>
      <c r="D70" s="225"/>
      <c r="E70" s="225"/>
      <c r="F70" s="225"/>
      <c r="G70" s="225"/>
      <c r="H70" s="225"/>
      <c r="I70" s="225"/>
      <c r="J70" s="225"/>
      <c r="K70" s="225"/>
      <c r="L70" s="225"/>
      <c r="M70" s="225"/>
      <c r="N70" s="225"/>
      <c r="O70" s="225"/>
      <c r="P70" s="225"/>
      <c r="Q70" s="99"/>
      <c r="R70" s="45"/>
      <c r="S70" s="45"/>
      <c r="T70" s="45"/>
      <c r="U70" s="45"/>
      <c r="V70" s="45"/>
      <c r="W70" s="44"/>
      <c r="X70" s="45"/>
      <c r="Y70" s="45"/>
      <c r="Z70" s="45"/>
      <c r="AA70" s="45"/>
    </row>
    <row r="71" spans="1:27" s="21" customFormat="1" ht="24" customHeight="1" x14ac:dyDescent="0.25">
      <c r="A71" s="248"/>
      <c r="B71" s="230"/>
      <c r="C71" s="225"/>
      <c r="D71" s="225"/>
      <c r="E71" s="225"/>
      <c r="F71" s="225"/>
      <c r="G71" s="225"/>
      <c r="H71" s="225"/>
      <c r="I71" s="225"/>
      <c r="J71" s="225"/>
      <c r="K71" s="225"/>
      <c r="L71" s="225"/>
      <c r="M71" s="225"/>
      <c r="N71" s="225"/>
      <c r="O71" s="225"/>
      <c r="P71" s="225"/>
      <c r="Q71" s="99"/>
      <c r="R71" s="45"/>
      <c r="S71" s="45"/>
      <c r="T71" s="45"/>
      <c r="U71" s="45"/>
      <c r="V71" s="45"/>
      <c r="W71" s="44"/>
      <c r="X71" s="45"/>
      <c r="Y71" s="45"/>
      <c r="Z71" s="45"/>
      <c r="AA71" s="45"/>
    </row>
    <row r="72" spans="1:27" s="21" customFormat="1" ht="24" customHeight="1" x14ac:dyDescent="0.25">
      <c r="A72" s="248"/>
      <c r="B72" s="230"/>
      <c r="C72" s="225"/>
      <c r="D72" s="225"/>
      <c r="E72" s="225"/>
      <c r="F72" s="225"/>
      <c r="G72" s="225"/>
      <c r="H72" s="225"/>
      <c r="I72" s="225"/>
      <c r="J72" s="225"/>
      <c r="K72" s="225"/>
      <c r="L72" s="225"/>
      <c r="M72" s="225"/>
      <c r="N72" s="225"/>
      <c r="O72" s="225"/>
      <c r="P72" s="225"/>
      <c r="Q72" s="99"/>
      <c r="R72" s="45"/>
      <c r="S72" s="45"/>
      <c r="T72" s="45"/>
      <c r="U72" s="45"/>
      <c r="V72" s="45"/>
      <c r="W72" s="44"/>
      <c r="X72" s="45"/>
      <c r="Y72" s="45"/>
      <c r="Z72" s="45"/>
      <c r="AA72" s="45"/>
    </row>
    <row r="73" spans="1:27" s="21" customFormat="1" ht="24" customHeight="1" x14ac:dyDescent="0.25">
      <c r="A73" s="100"/>
      <c r="B73" s="230"/>
      <c r="C73" s="225"/>
      <c r="D73" s="225"/>
      <c r="E73" s="225"/>
      <c r="F73" s="225"/>
      <c r="G73" s="225"/>
      <c r="H73" s="225"/>
      <c r="I73" s="225"/>
      <c r="J73" s="225"/>
      <c r="K73" s="225"/>
      <c r="L73" s="225"/>
      <c r="M73" s="225"/>
      <c r="N73" s="225"/>
      <c r="O73" s="225"/>
      <c r="P73" s="225"/>
      <c r="Q73" s="101"/>
      <c r="W73" s="101"/>
    </row>
    <row r="74" spans="1:27" s="21" customFormat="1" ht="24" customHeight="1" x14ac:dyDescent="0.25">
      <c r="A74" s="94"/>
      <c r="B74" s="44"/>
      <c r="C74" s="230"/>
      <c r="D74" s="230"/>
      <c r="E74" s="230"/>
      <c r="F74" s="230"/>
      <c r="G74" s="230"/>
      <c r="H74" s="45"/>
      <c r="I74" s="45"/>
      <c r="J74" s="45"/>
      <c r="K74" s="45"/>
      <c r="L74" s="44"/>
      <c r="M74" s="45"/>
      <c r="N74" s="45"/>
      <c r="O74" s="97"/>
      <c r="P74" s="97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3"/>
    </row>
    <row r="75" spans="1:27" s="21" customFormat="1" ht="24" customHeight="1" x14ac:dyDescent="0.25">
      <c r="A75" s="258"/>
      <c r="B75" s="259"/>
      <c r="C75" s="259"/>
      <c r="D75" s="259"/>
      <c r="E75" s="259"/>
      <c r="F75" s="259"/>
      <c r="G75" s="259"/>
      <c r="H75" s="259"/>
      <c r="I75" s="259"/>
      <c r="J75" s="259"/>
      <c r="K75" s="259"/>
      <c r="L75" s="259"/>
      <c r="M75" s="259"/>
      <c r="N75" s="259"/>
      <c r="O75" s="259"/>
      <c r="P75" s="259"/>
      <c r="Q75" s="260"/>
      <c r="R75" s="260"/>
      <c r="S75" s="260"/>
      <c r="T75" s="260"/>
      <c r="U75" s="260"/>
      <c r="V75" s="260"/>
      <c r="W75" s="260"/>
      <c r="X75" s="260"/>
      <c r="Y75" s="260"/>
      <c r="Z75" s="260"/>
      <c r="AA75" s="261"/>
    </row>
    <row r="76" spans="1:27" s="21" customFormat="1" x14ac:dyDescent="0.25">
      <c r="A76" s="104"/>
      <c r="B76" s="105"/>
      <c r="C76" s="255"/>
      <c r="D76" s="256"/>
      <c r="E76" s="256"/>
      <c r="F76" s="256"/>
      <c r="G76" s="257"/>
      <c r="H76" s="106"/>
      <c r="I76" s="106"/>
      <c r="J76" s="106"/>
      <c r="K76" s="106"/>
      <c r="L76" s="105"/>
      <c r="M76" s="106"/>
      <c r="N76" s="106"/>
      <c r="O76" s="107"/>
      <c r="P76" s="107"/>
      <c r="Q76" s="106"/>
      <c r="R76" s="106"/>
      <c r="S76" s="106"/>
      <c r="T76" s="106"/>
      <c r="U76" s="106"/>
      <c r="V76" s="106"/>
      <c r="W76" s="106"/>
      <c r="X76" s="106"/>
      <c r="Y76" s="106"/>
      <c r="Z76" s="106"/>
      <c r="AA76" s="106"/>
    </row>
    <row r="77" spans="1:27" s="21" customFormat="1" ht="36" customHeight="1" x14ac:dyDescent="0.25">
      <c r="A77" s="94"/>
      <c r="B77" s="230"/>
      <c r="C77" s="230"/>
      <c r="D77" s="230"/>
      <c r="E77" s="230"/>
      <c r="F77" s="230"/>
      <c r="G77" s="230"/>
      <c r="H77" s="228"/>
      <c r="I77" s="228"/>
      <c r="J77" s="228"/>
      <c r="K77" s="228"/>
      <c r="L77" s="226"/>
      <c r="M77" s="228"/>
      <c r="N77" s="225"/>
      <c r="O77" s="225"/>
      <c r="P77" s="225"/>
      <c r="Q77" s="45"/>
      <c r="R77" s="45"/>
      <c r="S77" s="45"/>
      <c r="T77" s="45"/>
      <c r="U77" s="45"/>
      <c r="V77" s="45"/>
      <c r="W77" s="98"/>
      <c r="X77" s="45"/>
      <c r="Y77" s="45"/>
      <c r="Z77" s="45"/>
      <c r="AA77" s="45"/>
    </row>
    <row r="78" spans="1:27" s="21" customFormat="1" x14ac:dyDescent="0.25">
      <c r="A78" s="94"/>
      <c r="B78" s="230"/>
      <c r="C78" s="230"/>
      <c r="D78" s="230"/>
      <c r="E78" s="230"/>
      <c r="F78" s="230"/>
      <c r="G78" s="230"/>
      <c r="H78" s="238"/>
      <c r="I78" s="238"/>
      <c r="J78" s="238"/>
      <c r="K78" s="238"/>
      <c r="L78" s="231"/>
      <c r="M78" s="238"/>
      <c r="N78" s="225"/>
      <c r="O78" s="225"/>
      <c r="P78" s="225"/>
      <c r="Q78" s="44"/>
      <c r="R78" s="45"/>
      <c r="S78" s="45"/>
      <c r="T78" s="45"/>
      <c r="U78" s="45"/>
      <c r="V78" s="45"/>
      <c r="W78" s="99"/>
      <c r="X78" s="45"/>
      <c r="Y78" s="45"/>
      <c r="Z78" s="45"/>
      <c r="AA78" s="45"/>
    </row>
    <row r="79" spans="1:27" s="21" customFormat="1" x14ac:dyDescent="0.25">
      <c r="A79" s="94"/>
      <c r="B79" s="230"/>
      <c r="C79" s="230"/>
      <c r="D79" s="230"/>
      <c r="E79" s="230"/>
      <c r="F79" s="230"/>
      <c r="G79" s="230"/>
      <c r="H79" s="229"/>
      <c r="I79" s="229"/>
      <c r="J79" s="229"/>
      <c r="K79" s="229"/>
      <c r="L79" s="227"/>
      <c r="M79" s="229"/>
      <c r="N79" s="225"/>
      <c r="O79" s="225"/>
      <c r="P79" s="225"/>
      <c r="Q79" s="44"/>
      <c r="R79" s="45"/>
      <c r="S79" s="45"/>
      <c r="T79" s="45"/>
      <c r="U79" s="45"/>
      <c r="V79" s="45"/>
      <c r="W79" s="99"/>
      <c r="X79" s="45"/>
      <c r="Y79" s="45"/>
      <c r="Z79" s="45"/>
      <c r="AA79" s="45"/>
    </row>
    <row r="80" spans="1:27" s="21" customFormat="1" x14ac:dyDescent="0.25">
      <c r="A80" s="94"/>
      <c r="B80" s="44"/>
      <c r="C80" s="230"/>
      <c r="D80" s="230"/>
      <c r="E80" s="230"/>
      <c r="F80" s="230"/>
      <c r="G80" s="230"/>
      <c r="H80" s="45"/>
      <c r="I80" s="45"/>
      <c r="J80" s="45"/>
      <c r="K80" s="45"/>
      <c r="L80" s="44"/>
      <c r="M80" s="45"/>
      <c r="N80" s="45"/>
      <c r="O80" s="97"/>
      <c r="P80" s="97"/>
      <c r="Q80" s="45"/>
      <c r="R80" s="45"/>
      <c r="S80" s="45"/>
      <c r="T80" s="45"/>
      <c r="U80" s="45"/>
      <c r="V80" s="45"/>
      <c r="W80" s="86"/>
      <c r="X80" s="86"/>
      <c r="Y80" s="86"/>
      <c r="Z80" s="86"/>
      <c r="AA80" s="86"/>
    </row>
    <row r="81" spans="1:27" s="21" customFormat="1" ht="12.75" customHeight="1" x14ac:dyDescent="0.25">
      <c r="A81" s="94"/>
      <c r="B81" s="226"/>
      <c r="C81" s="239"/>
      <c r="D81" s="240"/>
      <c r="E81" s="240"/>
      <c r="F81" s="240"/>
      <c r="G81" s="241"/>
      <c r="H81" s="228"/>
      <c r="I81" s="228"/>
      <c r="J81" s="228"/>
      <c r="K81" s="228"/>
      <c r="L81" s="226"/>
      <c r="M81" s="228"/>
      <c r="N81" s="228"/>
      <c r="O81" s="228"/>
      <c r="P81" s="228"/>
      <c r="Q81" s="45"/>
      <c r="R81" s="45"/>
      <c r="S81" s="45"/>
      <c r="T81" s="45"/>
      <c r="U81" s="45"/>
      <c r="V81" s="45"/>
      <c r="W81" s="98"/>
      <c r="X81" s="45"/>
      <c r="Y81" s="45"/>
      <c r="Z81" s="45"/>
      <c r="AA81" s="45"/>
    </row>
    <row r="82" spans="1:27" s="21" customFormat="1" x14ac:dyDescent="0.25">
      <c r="A82" s="94"/>
      <c r="B82" s="227"/>
      <c r="C82" s="242"/>
      <c r="D82" s="243"/>
      <c r="E82" s="243"/>
      <c r="F82" s="243"/>
      <c r="G82" s="244"/>
      <c r="H82" s="229"/>
      <c r="I82" s="229"/>
      <c r="J82" s="229"/>
      <c r="K82" s="229"/>
      <c r="L82" s="227"/>
      <c r="M82" s="229"/>
      <c r="N82" s="229"/>
      <c r="O82" s="229"/>
      <c r="P82" s="229"/>
      <c r="Q82" s="44"/>
      <c r="R82" s="45"/>
      <c r="S82" s="45"/>
      <c r="T82" s="45"/>
      <c r="U82" s="45"/>
      <c r="V82" s="45"/>
      <c r="W82" s="98"/>
      <c r="X82" s="45"/>
      <c r="Y82" s="45"/>
      <c r="Z82" s="45"/>
      <c r="AA82" s="45"/>
    </row>
    <row r="83" spans="1:27" s="21" customFormat="1" x14ac:dyDescent="0.25">
      <c r="A83" s="94"/>
      <c r="B83" s="230"/>
      <c r="C83" s="230"/>
      <c r="D83" s="230"/>
      <c r="E83" s="230"/>
      <c r="F83" s="230"/>
      <c r="G83" s="230"/>
      <c r="H83" s="225"/>
      <c r="I83" s="225"/>
      <c r="J83" s="225"/>
      <c r="K83" s="225"/>
      <c r="L83" s="230"/>
      <c r="M83" s="225"/>
      <c r="N83" s="225"/>
      <c r="O83" s="225"/>
      <c r="P83" s="225"/>
      <c r="Q83" s="44"/>
      <c r="R83" s="45"/>
      <c r="S83" s="45"/>
      <c r="T83" s="45"/>
      <c r="U83" s="45"/>
      <c r="V83" s="45"/>
      <c r="W83" s="99"/>
      <c r="X83" s="45"/>
      <c r="Y83" s="45"/>
      <c r="Z83" s="45"/>
      <c r="AA83" s="45"/>
    </row>
    <row r="84" spans="1:27" s="21" customFormat="1" x14ac:dyDescent="0.25">
      <c r="A84" s="94"/>
      <c r="B84" s="230"/>
      <c r="C84" s="230"/>
      <c r="D84" s="230"/>
      <c r="E84" s="230"/>
      <c r="F84" s="230"/>
      <c r="G84" s="230"/>
      <c r="H84" s="225"/>
      <c r="I84" s="225"/>
      <c r="J84" s="225"/>
      <c r="K84" s="225"/>
      <c r="L84" s="230"/>
      <c r="M84" s="225"/>
      <c r="N84" s="225"/>
      <c r="O84" s="225"/>
      <c r="P84" s="225"/>
      <c r="Q84" s="44"/>
      <c r="R84" s="45"/>
      <c r="S84" s="45"/>
      <c r="T84" s="45"/>
      <c r="U84" s="45"/>
      <c r="V84" s="45"/>
      <c r="W84" s="99"/>
      <c r="X84" s="45"/>
      <c r="Y84" s="45"/>
      <c r="Z84" s="45"/>
      <c r="AA84" s="45"/>
    </row>
    <row r="85" spans="1:27" s="21" customFormat="1" x14ac:dyDescent="0.25">
      <c r="A85" s="94"/>
      <c r="B85" s="44"/>
      <c r="C85" s="230"/>
      <c r="D85" s="230"/>
      <c r="E85" s="230"/>
      <c r="F85" s="230"/>
      <c r="G85" s="230"/>
      <c r="H85" s="45"/>
      <c r="I85" s="45"/>
      <c r="J85" s="45"/>
      <c r="K85" s="45"/>
      <c r="L85" s="44"/>
      <c r="M85" s="45"/>
      <c r="N85" s="45"/>
      <c r="O85" s="97"/>
      <c r="P85" s="97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</row>
    <row r="86" spans="1:27" s="21" customFormat="1" x14ac:dyDescent="0.25">
      <c r="A86" s="94"/>
      <c r="B86" s="44"/>
      <c r="C86" s="230"/>
      <c r="D86" s="230"/>
      <c r="E86" s="230"/>
      <c r="F86" s="230"/>
      <c r="G86" s="230"/>
      <c r="H86" s="45"/>
      <c r="I86" s="45"/>
      <c r="J86" s="45"/>
      <c r="K86" s="45"/>
      <c r="L86" s="44"/>
      <c r="M86" s="45"/>
      <c r="N86" s="45"/>
      <c r="O86" s="97"/>
      <c r="P86" s="97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</row>
    <row r="87" spans="1:27" s="21" customFormat="1" x14ac:dyDescent="0.25">
      <c r="A87" s="94"/>
      <c r="B87" s="44"/>
      <c r="C87" s="230"/>
      <c r="D87" s="230"/>
      <c r="E87" s="230"/>
      <c r="F87" s="230"/>
      <c r="G87" s="230"/>
      <c r="H87" s="45"/>
      <c r="I87" s="45"/>
      <c r="J87" s="45"/>
      <c r="K87" s="45"/>
      <c r="L87" s="44"/>
      <c r="M87" s="45"/>
      <c r="N87" s="45"/>
      <c r="O87" s="97"/>
      <c r="P87" s="9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</row>
    <row r="88" spans="1:27" s="21" customFormat="1" x14ac:dyDescent="0.25">
      <c r="A88" s="94"/>
      <c r="B88" s="44"/>
      <c r="C88" s="230"/>
      <c r="D88" s="230"/>
      <c r="E88" s="230"/>
      <c r="F88" s="230"/>
      <c r="G88" s="230"/>
      <c r="H88" s="45"/>
      <c r="I88" s="45"/>
      <c r="J88" s="45"/>
      <c r="K88" s="45"/>
      <c r="L88" s="44"/>
      <c r="M88" s="45"/>
      <c r="N88" s="45"/>
      <c r="O88" s="97"/>
      <c r="P88" s="97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</row>
    <row r="89" spans="1:27" s="21" customFormat="1" x14ac:dyDescent="0.25">
      <c r="A89" s="94"/>
      <c r="B89" s="44"/>
      <c r="C89" s="230"/>
      <c r="D89" s="230"/>
      <c r="E89" s="230"/>
      <c r="F89" s="230"/>
      <c r="G89" s="230"/>
      <c r="H89" s="45"/>
      <c r="I89" s="45"/>
      <c r="J89" s="45"/>
      <c r="K89" s="45"/>
      <c r="L89" s="44"/>
      <c r="M89" s="45"/>
      <c r="N89" s="45"/>
      <c r="O89" s="97"/>
      <c r="P89" s="97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</row>
    <row r="90" spans="1:27" s="21" customFormat="1" x14ac:dyDescent="0.25">
      <c r="A90" s="108"/>
      <c r="B90" s="44"/>
      <c r="C90" s="230"/>
      <c r="D90" s="230"/>
      <c r="E90" s="230"/>
      <c r="F90" s="230"/>
      <c r="G90" s="230"/>
      <c r="H90" s="45"/>
      <c r="I90" s="45"/>
      <c r="J90" s="45"/>
      <c r="K90" s="45"/>
      <c r="L90" s="44"/>
      <c r="M90" s="45"/>
      <c r="N90" s="45"/>
      <c r="O90" s="97"/>
      <c r="P90" s="97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</row>
    <row r="91" spans="1:27" s="21" customFormat="1" x14ac:dyDescent="0.25">
      <c r="A91" s="109"/>
      <c r="B91" s="44"/>
      <c r="C91" s="225"/>
      <c r="D91" s="225"/>
      <c r="E91" s="225"/>
      <c r="F91" s="225"/>
      <c r="G91" s="225"/>
      <c r="H91" s="45"/>
      <c r="I91" s="45"/>
      <c r="J91" s="45"/>
      <c r="K91" s="45"/>
      <c r="L91" s="44"/>
      <c r="M91" s="45"/>
      <c r="N91" s="45"/>
      <c r="O91" s="97"/>
      <c r="P91" s="97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</row>
    <row r="92" spans="1:27" s="21" customFormat="1" ht="25.5" customHeight="1" x14ac:dyDescent="0.25">
      <c r="A92" s="109"/>
      <c r="B92" s="44"/>
      <c r="C92" s="225"/>
      <c r="D92" s="225"/>
      <c r="E92" s="225"/>
      <c r="F92" s="225"/>
      <c r="G92" s="225"/>
      <c r="H92" s="228"/>
      <c r="I92" s="228"/>
      <c r="J92" s="228"/>
      <c r="K92" s="228"/>
      <c r="L92" s="226"/>
      <c r="M92" s="228"/>
      <c r="N92" s="228"/>
      <c r="O92" s="228"/>
      <c r="P92" s="228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</row>
    <row r="93" spans="1:27" s="21" customFormat="1" x14ac:dyDescent="0.25">
      <c r="A93" s="109"/>
      <c r="B93" s="110"/>
      <c r="C93" s="111"/>
      <c r="D93" s="112"/>
      <c r="E93" s="112"/>
      <c r="F93" s="112"/>
      <c r="G93" s="113"/>
      <c r="H93" s="229"/>
      <c r="I93" s="229"/>
      <c r="J93" s="229"/>
      <c r="K93" s="229"/>
      <c r="L93" s="227"/>
      <c r="M93" s="229"/>
      <c r="N93" s="229"/>
      <c r="O93" s="229"/>
      <c r="P93" s="229"/>
      <c r="Q93" s="44"/>
      <c r="R93" s="45"/>
      <c r="S93" s="45"/>
      <c r="T93" s="45"/>
      <c r="V93" s="45"/>
      <c r="W93" s="44"/>
      <c r="X93" s="45"/>
      <c r="Y93" s="45"/>
      <c r="Z93" s="45"/>
      <c r="AA93" s="45"/>
    </row>
    <row r="94" spans="1:27" s="21" customFormat="1" ht="12.75" customHeight="1" x14ac:dyDescent="0.25">
      <c r="A94" s="109"/>
      <c r="B94" s="226"/>
      <c r="C94" s="232"/>
      <c r="D94" s="233"/>
      <c r="E94" s="233"/>
      <c r="F94" s="233"/>
      <c r="G94" s="234"/>
      <c r="H94" s="228"/>
      <c r="I94" s="228"/>
      <c r="J94" s="228"/>
      <c r="K94" s="228"/>
      <c r="L94" s="226"/>
      <c r="M94" s="228"/>
      <c r="N94" s="228"/>
      <c r="O94" s="228"/>
      <c r="P94" s="228"/>
      <c r="Q94" s="45"/>
      <c r="R94" s="45"/>
      <c r="S94" s="45"/>
      <c r="T94" s="45"/>
      <c r="V94" s="45"/>
      <c r="W94" s="45"/>
      <c r="X94" s="45"/>
      <c r="Y94" s="45"/>
      <c r="Z94" s="45"/>
      <c r="AA94" s="45"/>
    </row>
    <row r="95" spans="1:27" s="21" customFormat="1" x14ac:dyDescent="0.25">
      <c r="A95" s="109"/>
      <c r="B95" s="231"/>
      <c r="C95" s="249"/>
      <c r="D95" s="250"/>
      <c r="E95" s="250"/>
      <c r="F95" s="250"/>
      <c r="G95" s="251"/>
      <c r="H95" s="238"/>
      <c r="I95" s="238"/>
      <c r="J95" s="238"/>
      <c r="K95" s="238"/>
      <c r="L95" s="231"/>
      <c r="M95" s="238"/>
      <c r="N95" s="238"/>
      <c r="O95" s="238"/>
      <c r="P95" s="238"/>
      <c r="Q95" s="44"/>
      <c r="R95" s="45"/>
      <c r="S95" s="45"/>
      <c r="T95" s="45"/>
      <c r="U95" s="45"/>
      <c r="V95" s="45"/>
      <c r="W95" s="44"/>
      <c r="X95" s="45"/>
      <c r="Y95" s="45"/>
      <c r="Z95" s="45"/>
      <c r="AA95" s="45"/>
    </row>
    <row r="96" spans="1:27" s="21" customFormat="1" x14ac:dyDescent="0.25">
      <c r="A96" s="109"/>
      <c r="B96" s="231"/>
      <c r="C96" s="249"/>
      <c r="D96" s="250"/>
      <c r="E96" s="250"/>
      <c r="F96" s="250"/>
      <c r="G96" s="251"/>
      <c r="H96" s="238"/>
      <c r="I96" s="238"/>
      <c r="J96" s="238"/>
      <c r="K96" s="238"/>
      <c r="L96" s="231"/>
      <c r="M96" s="238"/>
      <c r="N96" s="238"/>
      <c r="O96" s="238"/>
      <c r="P96" s="238"/>
      <c r="Q96" s="44"/>
      <c r="R96" s="45"/>
      <c r="S96" s="45"/>
      <c r="T96" s="45"/>
      <c r="V96" s="45"/>
      <c r="W96" s="44"/>
      <c r="X96" s="45"/>
      <c r="Y96" s="45"/>
      <c r="Z96" s="45"/>
      <c r="AA96" s="45"/>
    </row>
    <row r="97" spans="1:27" s="21" customFormat="1" x14ac:dyDescent="0.25">
      <c r="A97" s="109"/>
      <c r="B97" s="231"/>
      <c r="C97" s="249"/>
      <c r="D97" s="250"/>
      <c r="E97" s="250"/>
      <c r="F97" s="250"/>
      <c r="G97" s="251"/>
      <c r="H97" s="238"/>
      <c r="I97" s="238"/>
      <c r="J97" s="238"/>
      <c r="K97" s="238"/>
      <c r="L97" s="231"/>
      <c r="M97" s="238"/>
      <c r="N97" s="238"/>
      <c r="O97" s="238"/>
      <c r="P97" s="238"/>
      <c r="Q97" s="44"/>
      <c r="R97" s="45"/>
      <c r="S97" s="45"/>
      <c r="T97" s="45"/>
      <c r="V97" s="45"/>
      <c r="W97" s="44"/>
      <c r="X97" s="45"/>
      <c r="Y97" s="45"/>
      <c r="Z97" s="45"/>
      <c r="AA97" s="45"/>
    </row>
    <row r="98" spans="1:27" s="21" customFormat="1" x14ac:dyDescent="0.25">
      <c r="A98" s="109"/>
      <c r="B98" s="231"/>
      <c r="C98" s="249"/>
      <c r="D98" s="250"/>
      <c r="E98" s="250"/>
      <c r="F98" s="250"/>
      <c r="G98" s="251"/>
      <c r="H98" s="238"/>
      <c r="I98" s="238"/>
      <c r="J98" s="238"/>
      <c r="K98" s="238"/>
      <c r="L98" s="231"/>
      <c r="M98" s="238"/>
      <c r="N98" s="238"/>
      <c r="O98" s="238"/>
      <c r="P98" s="238"/>
      <c r="Q98" s="44"/>
      <c r="R98" s="45"/>
      <c r="S98" s="45"/>
      <c r="T98" s="45"/>
      <c r="V98" s="45"/>
      <c r="W98" s="44"/>
      <c r="X98" s="45"/>
      <c r="Y98" s="45"/>
      <c r="Z98" s="45"/>
      <c r="AA98" s="45"/>
    </row>
    <row r="99" spans="1:27" s="21" customFormat="1" x14ac:dyDescent="0.25">
      <c r="A99" s="109"/>
      <c r="B99" s="231"/>
      <c r="C99" s="249"/>
      <c r="D99" s="250"/>
      <c r="E99" s="250"/>
      <c r="F99" s="250"/>
      <c r="G99" s="251"/>
      <c r="H99" s="238"/>
      <c r="I99" s="238"/>
      <c r="J99" s="238"/>
      <c r="K99" s="238"/>
      <c r="L99" s="231"/>
      <c r="M99" s="238"/>
      <c r="N99" s="238"/>
      <c r="O99" s="238"/>
      <c r="P99" s="238"/>
      <c r="T99" s="45"/>
      <c r="U99" s="45"/>
      <c r="V99" s="45"/>
      <c r="W99" s="44"/>
      <c r="X99" s="45"/>
      <c r="Y99" s="45"/>
      <c r="Z99" s="45"/>
      <c r="AA99" s="45"/>
    </row>
    <row r="100" spans="1:27" s="21" customFormat="1" x14ac:dyDescent="0.25">
      <c r="A100" s="109"/>
      <c r="B100" s="227"/>
      <c r="C100" s="235"/>
      <c r="D100" s="236"/>
      <c r="E100" s="236"/>
      <c r="F100" s="236"/>
      <c r="G100" s="237"/>
      <c r="H100" s="229"/>
      <c r="I100" s="229"/>
      <c r="J100" s="229"/>
      <c r="K100" s="229"/>
      <c r="L100" s="227"/>
      <c r="M100" s="229"/>
      <c r="N100" s="229"/>
      <c r="O100" s="229"/>
      <c r="P100" s="229"/>
      <c r="Q100" s="99"/>
      <c r="R100" s="45"/>
      <c r="S100" s="45"/>
      <c r="T100" s="45"/>
      <c r="U100" s="45"/>
      <c r="V100" s="45"/>
      <c r="W100" s="44"/>
      <c r="X100" s="45"/>
      <c r="Y100" s="45"/>
      <c r="Z100" s="45"/>
      <c r="AA100" s="45"/>
    </row>
    <row r="101" spans="1:27" s="21" customFormat="1" ht="25.5" customHeight="1" x14ac:dyDescent="0.25">
      <c r="A101" s="109"/>
      <c r="B101" s="230"/>
      <c r="C101" s="225"/>
      <c r="D101" s="225"/>
      <c r="E101" s="225"/>
      <c r="F101" s="225"/>
      <c r="G101" s="225"/>
      <c r="H101" s="225"/>
      <c r="I101" s="225"/>
      <c r="J101" s="225"/>
      <c r="K101" s="225"/>
      <c r="L101" s="230"/>
      <c r="M101" s="225"/>
      <c r="N101" s="225"/>
      <c r="O101" s="225"/>
      <c r="P101" s="225"/>
      <c r="Q101" s="99"/>
      <c r="R101" s="45"/>
      <c r="S101" s="45"/>
      <c r="T101" s="45"/>
      <c r="U101" s="45"/>
      <c r="V101" s="45"/>
      <c r="W101" s="44"/>
      <c r="X101" s="45"/>
      <c r="Y101" s="45"/>
      <c r="Z101" s="45"/>
      <c r="AA101" s="45"/>
    </row>
    <row r="102" spans="1:27" s="21" customFormat="1" ht="25.5" customHeight="1" x14ac:dyDescent="0.25">
      <c r="A102" s="109"/>
      <c r="B102" s="230"/>
      <c r="C102" s="225"/>
      <c r="D102" s="225"/>
      <c r="E102" s="225"/>
      <c r="F102" s="225"/>
      <c r="G102" s="225"/>
      <c r="H102" s="225"/>
      <c r="I102" s="225"/>
      <c r="J102" s="225"/>
      <c r="K102" s="225"/>
      <c r="L102" s="230"/>
      <c r="M102" s="225"/>
      <c r="N102" s="225"/>
      <c r="O102" s="225"/>
      <c r="P102" s="225"/>
      <c r="Q102" s="86"/>
      <c r="R102" s="86"/>
      <c r="S102" s="86"/>
      <c r="T102" s="45"/>
      <c r="U102" s="45"/>
      <c r="V102" s="45"/>
      <c r="W102" s="44"/>
      <c r="X102" s="45"/>
      <c r="Y102" s="45"/>
      <c r="Z102" s="45"/>
      <c r="AA102" s="45"/>
    </row>
    <row r="103" spans="1:27" s="21" customFormat="1" ht="38.25" customHeight="1" x14ac:dyDescent="0.25">
      <c r="A103" s="109"/>
      <c r="B103" s="44"/>
      <c r="C103" s="225"/>
      <c r="D103" s="225"/>
      <c r="E103" s="225"/>
      <c r="F103" s="225"/>
      <c r="G103" s="225"/>
      <c r="H103" s="45"/>
      <c r="I103" s="45"/>
      <c r="J103" s="45"/>
      <c r="K103" s="45"/>
      <c r="L103" s="44"/>
      <c r="M103" s="45"/>
      <c r="N103" s="45"/>
      <c r="O103" s="97"/>
      <c r="P103" s="97"/>
      <c r="Q103" s="98"/>
      <c r="R103" s="45"/>
      <c r="S103" s="45"/>
      <c r="T103" s="45"/>
      <c r="U103" s="45"/>
      <c r="V103" s="45"/>
      <c r="W103" s="45"/>
      <c r="X103" s="45"/>
      <c r="Y103" s="45"/>
      <c r="Z103" s="45"/>
      <c r="AA103" s="45"/>
    </row>
    <row r="104" spans="1:27" s="21" customFormat="1" ht="38.25" customHeight="1" x14ac:dyDescent="0.25">
      <c r="A104" s="109"/>
      <c r="B104" s="44"/>
      <c r="C104" s="225"/>
      <c r="D104" s="225"/>
      <c r="E104" s="225"/>
      <c r="F104" s="225"/>
      <c r="G104" s="225"/>
      <c r="H104" s="45"/>
      <c r="I104" s="45"/>
      <c r="J104" s="45"/>
      <c r="K104" s="45"/>
      <c r="L104" s="44"/>
      <c r="M104" s="45"/>
      <c r="N104" s="45"/>
      <c r="O104" s="97"/>
      <c r="P104" s="97"/>
      <c r="Q104" s="98"/>
      <c r="R104" s="45"/>
      <c r="S104" s="45"/>
      <c r="T104" s="45"/>
      <c r="U104" s="45"/>
      <c r="V104" s="45"/>
      <c r="W104" s="45"/>
      <c r="X104" s="45"/>
      <c r="Y104" s="45"/>
      <c r="Z104" s="45"/>
      <c r="AA104" s="45"/>
    </row>
    <row r="105" spans="1:27" s="21" customFormat="1" x14ac:dyDescent="0.25">
      <c r="A105" s="109"/>
      <c r="B105" s="230"/>
      <c r="C105" s="225"/>
      <c r="D105" s="225"/>
      <c r="E105" s="225"/>
      <c r="F105" s="225"/>
      <c r="G105" s="225"/>
      <c r="H105" s="225"/>
      <c r="I105" s="225"/>
      <c r="J105" s="225"/>
      <c r="K105" s="225"/>
      <c r="L105" s="230"/>
      <c r="M105" s="225"/>
      <c r="N105" s="225"/>
      <c r="O105" s="225"/>
      <c r="P105" s="225"/>
      <c r="Q105" s="98"/>
      <c r="R105" s="45"/>
      <c r="S105" s="45"/>
      <c r="T105" s="45"/>
      <c r="U105" s="45"/>
      <c r="V105" s="45"/>
      <c r="W105" s="45"/>
      <c r="X105" s="45"/>
      <c r="Y105" s="45"/>
      <c r="Z105" s="45"/>
      <c r="AA105" s="45"/>
    </row>
    <row r="106" spans="1:27" s="21" customFormat="1" x14ac:dyDescent="0.25">
      <c r="A106" s="109"/>
      <c r="B106" s="230"/>
      <c r="C106" s="225"/>
      <c r="D106" s="225"/>
      <c r="E106" s="225"/>
      <c r="F106" s="225"/>
      <c r="G106" s="225"/>
      <c r="H106" s="225"/>
      <c r="I106" s="225"/>
      <c r="J106" s="225"/>
      <c r="K106" s="225"/>
      <c r="L106" s="230"/>
      <c r="M106" s="225"/>
      <c r="N106" s="225"/>
      <c r="O106" s="225"/>
      <c r="P106" s="225"/>
      <c r="Q106" s="98"/>
      <c r="R106" s="45"/>
      <c r="S106" s="45"/>
      <c r="T106" s="45"/>
      <c r="U106" s="45"/>
      <c r="V106" s="45"/>
      <c r="W106" s="44"/>
      <c r="X106" s="45"/>
      <c r="Y106" s="45"/>
      <c r="Z106" s="45"/>
      <c r="AA106" s="45"/>
    </row>
    <row r="107" spans="1:27" s="21" customFormat="1" x14ac:dyDescent="0.25">
      <c r="A107" s="109"/>
      <c r="B107" s="230"/>
      <c r="C107" s="225"/>
      <c r="D107" s="225"/>
      <c r="E107" s="225"/>
      <c r="F107" s="225"/>
      <c r="G107" s="225"/>
      <c r="H107" s="225"/>
      <c r="I107" s="225"/>
      <c r="J107" s="225"/>
      <c r="K107" s="225"/>
      <c r="L107" s="230"/>
      <c r="M107" s="225"/>
      <c r="N107" s="225"/>
      <c r="O107" s="225"/>
      <c r="P107" s="225"/>
      <c r="Q107" s="99"/>
      <c r="R107" s="45"/>
      <c r="S107" s="45"/>
      <c r="T107" s="45"/>
      <c r="U107" s="45"/>
      <c r="V107" s="45"/>
      <c r="W107" s="44"/>
      <c r="X107" s="45"/>
      <c r="Y107" s="45"/>
      <c r="Z107" s="45"/>
      <c r="AA107" s="45"/>
    </row>
    <row r="108" spans="1:27" s="21" customFormat="1" x14ac:dyDescent="0.25">
      <c r="A108" s="109"/>
      <c r="B108" s="230"/>
      <c r="C108" s="225"/>
      <c r="D108" s="225"/>
      <c r="E108" s="225"/>
      <c r="F108" s="225"/>
      <c r="G108" s="225"/>
      <c r="H108" s="225"/>
      <c r="I108" s="225"/>
      <c r="J108" s="225"/>
      <c r="K108" s="225"/>
      <c r="L108" s="230"/>
      <c r="M108" s="225"/>
      <c r="N108" s="225"/>
      <c r="O108" s="225"/>
      <c r="P108" s="225"/>
      <c r="Q108" s="99"/>
      <c r="R108" s="45"/>
      <c r="S108" s="45"/>
      <c r="T108" s="45"/>
      <c r="U108" s="45"/>
      <c r="V108" s="45"/>
      <c r="W108" s="44"/>
      <c r="X108" s="45"/>
      <c r="Y108" s="45"/>
      <c r="Z108" s="45"/>
      <c r="AA108" s="45"/>
    </row>
    <row r="109" spans="1:27" s="21" customFormat="1" x14ac:dyDescent="0.25">
      <c r="A109" s="109"/>
      <c r="B109" s="95"/>
      <c r="C109" s="97"/>
      <c r="D109" s="97"/>
      <c r="E109" s="97"/>
      <c r="F109" s="97"/>
      <c r="G109" s="97"/>
      <c r="H109" s="97"/>
      <c r="I109" s="97"/>
      <c r="J109" s="97"/>
      <c r="K109" s="97"/>
      <c r="L109" s="95"/>
      <c r="M109" s="97"/>
      <c r="N109" s="97"/>
      <c r="O109" s="97"/>
      <c r="P109" s="97"/>
      <c r="Q109" s="99"/>
      <c r="R109" s="45"/>
      <c r="S109" s="45"/>
      <c r="T109" s="45"/>
      <c r="U109" s="45"/>
      <c r="V109" s="45"/>
      <c r="W109" s="44"/>
      <c r="X109" s="45"/>
      <c r="Y109" s="45"/>
      <c r="Z109" s="45"/>
      <c r="AA109" s="45"/>
    </row>
    <row r="110" spans="1:27" s="21" customFormat="1" x14ac:dyDescent="0.25">
      <c r="A110" s="109"/>
      <c r="B110" s="44"/>
      <c r="C110" s="225"/>
      <c r="D110" s="225"/>
      <c r="E110" s="225"/>
      <c r="F110" s="225"/>
      <c r="G110" s="225"/>
      <c r="H110" s="45"/>
      <c r="I110" s="45"/>
      <c r="J110" s="45"/>
      <c r="K110" s="45"/>
      <c r="L110" s="44"/>
      <c r="M110" s="45"/>
      <c r="N110" s="45"/>
      <c r="O110" s="97"/>
      <c r="P110" s="97"/>
      <c r="Q110" s="98"/>
      <c r="R110" s="45"/>
      <c r="S110" s="45"/>
      <c r="T110" s="45"/>
      <c r="U110" s="45"/>
      <c r="V110" s="45"/>
      <c r="W110" s="45"/>
      <c r="X110" s="45"/>
      <c r="Y110" s="45"/>
      <c r="Z110" s="45"/>
      <c r="AA110" s="45"/>
    </row>
    <row r="111" spans="1:27" s="21" customFormat="1" x14ac:dyDescent="0.25">
      <c r="A111" s="109"/>
      <c r="B111" s="44"/>
      <c r="C111" s="225"/>
      <c r="D111" s="225"/>
      <c r="E111" s="225"/>
      <c r="F111" s="225"/>
      <c r="G111" s="225"/>
      <c r="H111" s="45"/>
      <c r="I111" s="45"/>
      <c r="J111" s="45"/>
      <c r="K111" s="45"/>
      <c r="L111" s="44"/>
      <c r="M111" s="45"/>
      <c r="N111" s="45"/>
      <c r="O111" s="97"/>
      <c r="P111" s="97"/>
      <c r="Q111" s="99"/>
      <c r="R111" s="45"/>
      <c r="S111" s="45"/>
      <c r="T111" s="45"/>
      <c r="V111" s="45"/>
      <c r="W111" s="44"/>
      <c r="X111" s="45"/>
      <c r="Y111" s="45"/>
      <c r="Z111" s="45"/>
      <c r="AA111" s="45"/>
    </row>
    <row r="112" spans="1:27" s="21" customFormat="1" x14ac:dyDescent="0.25">
      <c r="A112" s="109"/>
      <c r="B112" s="44"/>
      <c r="C112" s="97"/>
      <c r="D112" s="97"/>
      <c r="E112" s="97"/>
      <c r="F112" s="97"/>
      <c r="G112" s="97"/>
      <c r="H112" s="45"/>
      <c r="I112" s="45"/>
      <c r="J112" s="45"/>
      <c r="K112" s="45"/>
      <c r="L112" s="44"/>
      <c r="M112" s="45"/>
      <c r="N112" s="45"/>
      <c r="O112" s="97"/>
      <c r="P112" s="97"/>
      <c r="Q112" s="99"/>
      <c r="R112" s="45"/>
      <c r="S112" s="45"/>
      <c r="T112" s="45"/>
      <c r="U112" s="45"/>
      <c r="V112" s="45"/>
      <c r="W112" s="44"/>
      <c r="X112" s="45"/>
      <c r="Y112" s="45"/>
      <c r="Z112" s="45"/>
      <c r="AA112" s="45"/>
    </row>
    <row r="113" spans="1:27" s="21" customFormat="1" x14ac:dyDescent="0.25">
      <c r="A113" s="109"/>
      <c r="B113" s="44"/>
      <c r="C113" s="97"/>
      <c r="D113" s="97"/>
      <c r="E113" s="97"/>
      <c r="F113" s="97"/>
      <c r="G113" s="97"/>
      <c r="H113" s="45"/>
      <c r="I113" s="45"/>
      <c r="J113" s="45"/>
      <c r="K113" s="45"/>
      <c r="L113" s="44"/>
      <c r="M113" s="45"/>
      <c r="N113" s="45"/>
      <c r="O113" s="97"/>
      <c r="P113" s="97"/>
      <c r="Q113" s="99"/>
      <c r="R113" s="45"/>
      <c r="S113" s="45"/>
      <c r="T113" s="45"/>
      <c r="U113" s="45"/>
      <c r="V113" s="45"/>
      <c r="W113" s="44"/>
      <c r="X113" s="45"/>
      <c r="Y113" s="45"/>
      <c r="Z113" s="45"/>
      <c r="AA113" s="45"/>
    </row>
    <row r="114" spans="1:27" s="21" customFormat="1" x14ac:dyDescent="0.25">
      <c r="A114" s="109"/>
      <c r="B114" s="44"/>
      <c r="C114" s="225"/>
      <c r="D114" s="225"/>
      <c r="E114" s="225"/>
      <c r="F114" s="225"/>
      <c r="G114" s="225"/>
      <c r="H114" s="45"/>
      <c r="I114" s="45"/>
      <c r="J114" s="45"/>
      <c r="K114" s="45"/>
      <c r="L114" s="44"/>
      <c r="M114" s="45"/>
      <c r="N114" s="45"/>
      <c r="O114" s="97"/>
      <c r="P114" s="97"/>
      <c r="Q114" s="98"/>
      <c r="R114" s="45"/>
      <c r="S114" s="45"/>
      <c r="T114" s="45"/>
      <c r="U114" s="45"/>
      <c r="V114" s="45"/>
      <c r="W114" s="45"/>
      <c r="X114" s="45"/>
      <c r="Y114" s="45"/>
      <c r="Z114" s="45"/>
      <c r="AA114" s="45"/>
    </row>
    <row r="115" spans="1:27" s="21" customFormat="1" x14ac:dyDescent="0.25">
      <c r="A115" s="109"/>
      <c r="B115" s="44"/>
      <c r="C115" s="232"/>
      <c r="D115" s="233"/>
      <c r="E115" s="233"/>
      <c r="F115" s="233"/>
      <c r="G115" s="234"/>
      <c r="H115" s="228"/>
      <c r="I115" s="228"/>
      <c r="J115" s="228"/>
      <c r="K115" s="228"/>
      <c r="L115" s="226"/>
      <c r="M115" s="228"/>
      <c r="N115" s="228"/>
      <c r="O115" s="228"/>
      <c r="P115" s="228"/>
    </row>
    <row r="116" spans="1:27" s="21" customFormat="1" x14ac:dyDescent="0.25">
      <c r="B116" s="44"/>
      <c r="C116" s="235"/>
      <c r="D116" s="236"/>
      <c r="E116" s="236"/>
      <c r="F116" s="236"/>
      <c r="G116" s="237"/>
      <c r="H116" s="229"/>
      <c r="I116" s="229"/>
      <c r="J116" s="229"/>
      <c r="K116" s="229"/>
      <c r="L116" s="227"/>
      <c r="M116" s="229"/>
      <c r="N116" s="229"/>
      <c r="O116" s="229"/>
      <c r="P116" s="229"/>
      <c r="Q116" s="99"/>
      <c r="R116" s="45"/>
      <c r="S116" s="45"/>
      <c r="T116" s="45"/>
      <c r="U116" s="45"/>
      <c r="V116" s="45"/>
      <c r="W116" s="44"/>
      <c r="X116" s="45"/>
      <c r="Y116" s="45"/>
      <c r="Z116" s="45"/>
      <c r="AA116" s="45"/>
    </row>
    <row r="117" spans="1:27" s="21" customFormat="1" ht="38.25" customHeight="1" x14ac:dyDescent="0.25">
      <c r="A117" s="86"/>
      <c r="B117" s="44"/>
      <c r="C117" s="225"/>
      <c r="D117" s="225"/>
      <c r="E117" s="225"/>
      <c r="F117" s="225"/>
      <c r="G117" s="225"/>
      <c r="H117" s="45"/>
      <c r="I117" s="45"/>
      <c r="J117" s="45"/>
      <c r="K117" s="45"/>
      <c r="L117" s="44"/>
      <c r="M117" s="45"/>
      <c r="N117" s="45"/>
      <c r="O117" s="97"/>
      <c r="P117" s="97"/>
      <c r="Q117" s="86"/>
      <c r="R117" s="86"/>
      <c r="S117" s="86"/>
      <c r="T117" s="86"/>
      <c r="U117" s="86"/>
      <c r="V117" s="86"/>
      <c r="W117" s="86"/>
      <c r="X117" s="86"/>
      <c r="Y117" s="86"/>
      <c r="Z117" s="86"/>
      <c r="AA117" s="86"/>
    </row>
    <row r="118" spans="1:27" s="21" customFormat="1" x14ac:dyDescent="0.25">
      <c r="A118" s="109"/>
      <c r="B118" s="44"/>
      <c r="C118" s="225"/>
      <c r="D118" s="225"/>
      <c r="E118" s="225"/>
      <c r="F118" s="225"/>
      <c r="G118" s="225"/>
      <c r="H118" s="45"/>
      <c r="I118" s="45"/>
      <c r="J118" s="45"/>
      <c r="K118" s="45"/>
      <c r="L118" s="44"/>
      <c r="M118" s="45"/>
      <c r="N118" s="45"/>
      <c r="O118" s="97"/>
      <c r="P118" s="97"/>
      <c r="Q118" s="98"/>
      <c r="R118" s="45"/>
      <c r="S118" s="45"/>
      <c r="T118" s="45"/>
      <c r="U118" s="45"/>
      <c r="V118" s="45"/>
      <c r="W118" s="45"/>
      <c r="X118" s="45"/>
      <c r="Y118" s="45"/>
      <c r="Z118" s="45"/>
      <c r="AA118" s="45"/>
    </row>
    <row r="119" spans="1:27" s="21" customFormat="1" x14ac:dyDescent="0.25">
      <c r="A119" s="86"/>
      <c r="B119" s="44"/>
      <c r="C119" s="225"/>
      <c r="D119" s="225"/>
      <c r="E119" s="225"/>
      <c r="F119" s="225"/>
      <c r="G119" s="225"/>
      <c r="H119" s="45"/>
      <c r="I119" s="45"/>
      <c r="J119" s="45"/>
      <c r="K119" s="45"/>
      <c r="L119" s="44"/>
      <c r="M119" s="45"/>
      <c r="N119" s="45"/>
      <c r="O119" s="97"/>
      <c r="P119" s="97"/>
      <c r="Q119" s="86"/>
      <c r="R119" s="86"/>
      <c r="S119" s="86"/>
      <c r="T119" s="86"/>
      <c r="U119" s="86"/>
      <c r="V119" s="86"/>
      <c r="W119" s="86"/>
      <c r="X119" s="86"/>
      <c r="Y119" s="86"/>
      <c r="Z119" s="86"/>
      <c r="AA119" s="86"/>
    </row>
    <row r="120" spans="1:27" s="21" customFormat="1" x14ac:dyDescent="0.25">
      <c r="A120" s="86"/>
      <c r="B120" s="44"/>
      <c r="C120" s="232"/>
      <c r="D120" s="233"/>
      <c r="E120" s="233"/>
      <c r="F120" s="233"/>
      <c r="G120" s="234"/>
      <c r="H120" s="228"/>
      <c r="I120" s="228"/>
      <c r="J120" s="228"/>
      <c r="K120" s="228"/>
      <c r="L120" s="226"/>
      <c r="M120" s="228"/>
      <c r="N120" s="228"/>
      <c r="O120" s="228"/>
      <c r="P120" s="228"/>
      <c r="Q120" s="44"/>
      <c r="R120" s="45"/>
      <c r="S120" s="45"/>
      <c r="T120" s="45"/>
      <c r="U120" s="45"/>
      <c r="V120" s="45"/>
      <c r="W120" s="44"/>
      <c r="X120" s="45"/>
      <c r="Y120" s="45"/>
      <c r="Z120" s="45"/>
      <c r="AA120" s="45"/>
    </row>
    <row r="121" spans="1:27" s="21" customFormat="1" x14ac:dyDescent="0.25">
      <c r="A121" s="86"/>
      <c r="B121" s="44"/>
      <c r="C121" s="235"/>
      <c r="D121" s="236"/>
      <c r="E121" s="236"/>
      <c r="F121" s="236"/>
      <c r="G121" s="237"/>
      <c r="H121" s="229"/>
      <c r="I121" s="229"/>
      <c r="J121" s="229"/>
      <c r="K121" s="229"/>
      <c r="L121" s="227"/>
      <c r="M121" s="229"/>
      <c r="N121" s="229"/>
      <c r="O121" s="229"/>
      <c r="P121" s="229"/>
      <c r="Q121" s="44"/>
      <c r="R121" s="45"/>
      <c r="S121" s="45"/>
      <c r="T121" s="45"/>
      <c r="U121" s="45"/>
      <c r="V121" s="45"/>
      <c r="W121" s="44"/>
      <c r="X121" s="45"/>
      <c r="Y121" s="45"/>
      <c r="Z121" s="45"/>
      <c r="AA121" s="45"/>
    </row>
    <row r="122" spans="1:27" s="21" customFormat="1" x14ac:dyDescent="0.25">
      <c r="A122" s="86"/>
      <c r="B122" s="44"/>
      <c r="C122" s="114"/>
      <c r="D122" s="115"/>
      <c r="E122" s="115"/>
      <c r="F122" s="115"/>
      <c r="G122" s="116"/>
      <c r="H122" s="117"/>
      <c r="I122" s="117"/>
      <c r="J122" s="117"/>
      <c r="K122" s="117"/>
      <c r="L122" s="118"/>
      <c r="M122" s="117"/>
      <c r="N122" s="117"/>
      <c r="O122" s="117"/>
      <c r="P122" s="117"/>
      <c r="Q122" s="44"/>
      <c r="R122" s="45"/>
      <c r="S122" s="45"/>
      <c r="T122" s="45"/>
      <c r="U122" s="45"/>
      <c r="V122" s="45"/>
      <c r="W122" s="44"/>
      <c r="X122" s="45"/>
      <c r="Y122" s="45"/>
      <c r="Z122" s="45"/>
      <c r="AA122" s="45"/>
    </row>
    <row r="123" spans="1:27" s="21" customFormat="1" x14ac:dyDescent="0.25">
      <c r="A123" s="86"/>
      <c r="B123" s="44"/>
      <c r="C123" s="225"/>
      <c r="D123" s="225"/>
      <c r="E123" s="225"/>
      <c r="F123" s="225"/>
      <c r="G123" s="225"/>
      <c r="H123" s="45"/>
      <c r="I123" s="45"/>
      <c r="J123" s="45"/>
      <c r="K123" s="45"/>
      <c r="L123" s="44"/>
      <c r="M123" s="45"/>
      <c r="N123" s="45"/>
      <c r="O123" s="97"/>
      <c r="P123" s="97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</row>
    <row r="124" spans="1:27" s="21" customFormat="1" x14ac:dyDescent="0.25">
      <c r="A124" s="86"/>
      <c r="B124" s="44"/>
      <c r="C124" s="225"/>
      <c r="D124" s="225"/>
      <c r="E124" s="225"/>
      <c r="F124" s="225"/>
      <c r="G124" s="225"/>
      <c r="H124" s="45"/>
      <c r="I124" s="45"/>
      <c r="J124" s="45"/>
      <c r="K124" s="45"/>
      <c r="L124" s="44"/>
      <c r="M124" s="45"/>
      <c r="N124" s="45"/>
      <c r="O124" s="97"/>
      <c r="P124" s="97"/>
      <c r="Q124" s="86"/>
      <c r="R124" s="86"/>
      <c r="S124" s="86"/>
      <c r="T124" s="86"/>
      <c r="U124" s="86"/>
      <c r="V124" s="86"/>
      <c r="W124" s="86"/>
      <c r="X124" s="86"/>
      <c r="Y124" s="86"/>
      <c r="Z124" s="86"/>
      <c r="AA124" s="86"/>
    </row>
    <row r="125" spans="1:27" s="21" customFormat="1" x14ac:dyDescent="0.25">
      <c r="A125" s="86"/>
      <c r="B125" s="44"/>
      <c r="C125" s="225"/>
      <c r="D125" s="225"/>
      <c r="E125" s="225"/>
      <c r="F125" s="225"/>
      <c r="G125" s="225"/>
      <c r="H125" s="45"/>
      <c r="I125" s="45"/>
      <c r="J125" s="45"/>
      <c r="K125" s="45"/>
      <c r="L125" s="44"/>
      <c r="M125" s="45"/>
      <c r="N125" s="45"/>
      <c r="O125" s="97"/>
      <c r="P125" s="97"/>
      <c r="Q125" s="86"/>
      <c r="R125" s="86"/>
      <c r="S125" s="86"/>
      <c r="T125" s="86"/>
      <c r="U125" s="86"/>
      <c r="V125" s="86"/>
      <c r="W125" s="86"/>
      <c r="X125" s="86"/>
      <c r="Y125" s="86"/>
      <c r="Z125" s="86"/>
      <c r="AA125" s="86"/>
    </row>
    <row r="126" spans="1:27" s="21" customFormat="1" ht="25.5" customHeight="1" x14ac:dyDescent="0.25">
      <c r="A126" s="86"/>
      <c r="B126" s="44"/>
      <c r="C126" s="225"/>
      <c r="D126" s="225"/>
      <c r="E126" s="225"/>
      <c r="F126" s="225"/>
      <c r="G126" s="225"/>
      <c r="H126" s="45"/>
      <c r="I126" s="45"/>
      <c r="J126" s="45"/>
      <c r="K126" s="45"/>
      <c r="L126" s="44"/>
      <c r="M126" s="45"/>
      <c r="N126" s="45"/>
      <c r="O126" s="97"/>
      <c r="P126" s="97"/>
      <c r="Q126" s="44"/>
      <c r="R126" s="45"/>
      <c r="S126" s="45"/>
      <c r="T126" s="45"/>
      <c r="U126" s="45"/>
      <c r="V126" s="45"/>
      <c r="W126" s="44"/>
      <c r="X126" s="45"/>
      <c r="Y126" s="45"/>
      <c r="Z126" s="45"/>
      <c r="AA126" s="45"/>
    </row>
    <row r="127" spans="1:27" s="21" customFormat="1" x14ac:dyDescent="0.25">
      <c r="A127" s="86"/>
      <c r="B127" s="226"/>
      <c r="C127" s="225"/>
      <c r="D127" s="225"/>
      <c r="E127" s="225"/>
      <c r="F127" s="225"/>
      <c r="G127" s="225"/>
      <c r="H127" s="225"/>
      <c r="I127" s="225"/>
      <c r="J127" s="225"/>
      <c r="K127" s="225"/>
      <c r="L127" s="230"/>
      <c r="M127" s="225"/>
      <c r="N127" s="225"/>
      <c r="O127" s="225"/>
      <c r="P127" s="225"/>
      <c r="Q127" s="45"/>
      <c r="R127" s="45"/>
      <c r="S127" s="45"/>
      <c r="T127" s="45"/>
      <c r="U127" s="45"/>
      <c r="V127" s="45"/>
      <c r="W127" s="44"/>
      <c r="X127" s="45"/>
      <c r="Y127" s="45"/>
      <c r="Z127" s="45"/>
      <c r="AA127" s="45"/>
    </row>
    <row r="128" spans="1:27" s="21" customFormat="1" x14ac:dyDescent="0.25">
      <c r="A128" s="86"/>
      <c r="B128" s="227"/>
      <c r="C128" s="225"/>
      <c r="D128" s="225"/>
      <c r="E128" s="225"/>
      <c r="F128" s="225"/>
      <c r="G128" s="225"/>
      <c r="H128" s="225"/>
      <c r="I128" s="225"/>
      <c r="J128" s="225"/>
      <c r="K128" s="225"/>
      <c r="L128" s="230"/>
      <c r="M128" s="225"/>
      <c r="N128" s="225"/>
      <c r="O128" s="225"/>
      <c r="P128" s="225"/>
      <c r="Q128" s="45"/>
      <c r="R128" s="45"/>
      <c r="S128" s="45"/>
      <c r="T128" s="45"/>
      <c r="U128" s="45"/>
      <c r="V128" s="45"/>
      <c r="W128" s="44"/>
      <c r="X128" s="45"/>
      <c r="Y128" s="45"/>
      <c r="Z128" s="45"/>
      <c r="AA128" s="45"/>
    </row>
    <row r="129" spans="1:27" s="21" customFormat="1" x14ac:dyDescent="0.25">
      <c r="A129" s="86"/>
      <c r="B129" s="119"/>
      <c r="C129" s="229"/>
      <c r="D129" s="229"/>
      <c r="E129" s="229"/>
      <c r="F129" s="229"/>
      <c r="G129" s="229"/>
      <c r="H129" s="120"/>
      <c r="I129" s="120"/>
      <c r="J129" s="120"/>
      <c r="K129" s="120"/>
      <c r="L129" s="119"/>
      <c r="M129" s="120"/>
      <c r="N129" s="120"/>
      <c r="O129" s="117"/>
      <c r="P129" s="117"/>
      <c r="Q129" s="86"/>
      <c r="R129" s="86"/>
      <c r="S129" s="86"/>
      <c r="T129" s="86"/>
      <c r="U129" s="86"/>
      <c r="V129" s="86"/>
      <c r="W129" s="86"/>
      <c r="X129" s="86"/>
      <c r="Y129" s="86"/>
      <c r="Z129" s="86"/>
      <c r="AA129" s="86"/>
    </row>
    <row r="130" spans="1:27" s="21" customFormat="1" ht="25.5" customHeight="1" x14ac:dyDescent="0.25">
      <c r="A130" s="86"/>
      <c r="B130" s="226"/>
      <c r="C130" s="232"/>
      <c r="D130" s="233"/>
      <c r="E130" s="233"/>
      <c r="F130" s="233"/>
      <c r="G130" s="234"/>
      <c r="H130" s="228"/>
      <c r="I130" s="228"/>
      <c r="J130" s="228"/>
      <c r="K130" s="228"/>
      <c r="L130" s="226"/>
      <c r="M130" s="228"/>
      <c r="N130" s="228"/>
      <c r="O130" s="228"/>
      <c r="P130" s="228"/>
      <c r="Q130" s="44"/>
      <c r="R130" s="45"/>
      <c r="S130" s="45"/>
      <c r="T130" s="45"/>
      <c r="U130" s="45"/>
      <c r="V130" s="45"/>
      <c r="W130" s="44"/>
      <c r="X130" s="45"/>
      <c r="Y130" s="45"/>
      <c r="Z130" s="45"/>
      <c r="AA130" s="45"/>
    </row>
    <row r="131" spans="1:27" s="21" customFormat="1" ht="25.5" customHeight="1" x14ac:dyDescent="0.25">
      <c r="A131" s="86"/>
      <c r="B131" s="227"/>
      <c r="C131" s="235"/>
      <c r="D131" s="236"/>
      <c r="E131" s="236"/>
      <c r="F131" s="236"/>
      <c r="G131" s="237"/>
      <c r="H131" s="229"/>
      <c r="I131" s="229"/>
      <c r="J131" s="229"/>
      <c r="K131" s="229"/>
      <c r="L131" s="227"/>
      <c r="M131" s="229"/>
      <c r="N131" s="229"/>
      <c r="O131" s="229"/>
      <c r="P131" s="229"/>
      <c r="Q131" s="44"/>
      <c r="R131" s="45"/>
      <c r="S131" s="45"/>
      <c r="T131" s="45"/>
      <c r="U131" s="45"/>
      <c r="V131" s="45"/>
      <c r="W131" s="44"/>
      <c r="X131" s="45"/>
      <c r="Y131" s="45"/>
      <c r="Z131" s="45"/>
      <c r="AA131" s="45"/>
    </row>
    <row r="132" spans="1:27" s="21" customFormat="1" ht="25.5" customHeight="1" x14ac:dyDescent="0.25">
      <c r="A132" s="86"/>
      <c r="B132" s="44"/>
      <c r="C132" s="225"/>
      <c r="D132" s="225"/>
      <c r="E132" s="225"/>
      <c r="F132" s="225"/>
      <c r="G132" s="225"/>
      <c r="H132" s="45"/>
      <c r="I132" s="45"/>
      <c r="J132" s="45"/>
      <c r="K132" s="45"/>
      <c r="L132" s="44"/>
      <c r="M132" s="45"/>
      <c r="N132" s="45"/>
      <c r="O132" s="97"/>
      <c r="P132" s="97"/>
      <c r="Q132" s="86"/>
      <c r="R132" s="86"/>
      <c r="S132" s="86"/>
      <c r="T132" s="86"/>
      <c r="U132" s="86"/>
      <c r="V132" s="86"/>
      <c r="W132" s="86"/>
      <c r="X132" s="86"/>
      <c r="Y132" s="86"/>
      <c r="Z132" s="86"/>
      <c r="AA132" s="86"/>
    </row>
    <row r="133" spans="1:27" s="21" customFormat="1" x14ac:dyDescent="0.25">
      <c r="A133" s="109"/>
      <c r="B133" s="44"/>
      <c r="C133" s="225"/>
      <c r="D133" s="225"/>
      <c r="E133" s="225"/>
      <c r="F133" s="225"/>
      <c r="G133" s="225"/>
      <c r="H133" s="45"/>
      <c r="I133" s="45"/>
      <c r="J133" s="45"/>
      <c r="K133" s="45"/>
      <c r="L133" s="44"/>
      <c r="M133" s="45"/>
      <c r="N133" s="45"/>
      <c r="O133" s="97"/>
      <c r="P133" s="97"/>
      <c r="Q133" s="86"/>
      <c r="R133" s="86"/>
      <c r="S133" s="86"/>
      <c r="T133" s="86"/>
      <c r="U133" s="86"/>
      <c r="V133" s="86"/>
      <c r="W133" s="86"/>
      <c r="X133" s="86"/>
      <c r="Y133" s="86"/>
      <c r="Z133" s="86"/>
      <c r="AA133" s="86"/>
    </row>
    <row r="134" spans="1:27" s="21" customFormat="1" x14ac:dyDescent="0.25">
      <c r="A134" s="86"/>
      <c r="B134" s="44"/>
      <c r="C134" s="225"/>
      <c r="D134" s="225"/>
      <c r="E134" s="225"/>
      <c r="F134" s="225"/>
      <c r="G134" s="225"/>
      <c r="H134" s="45"/>
      <c r="I134" s="45"/>
      <c r="J134" s="45"/>
      <c r="K134" s="45"/>
      <c r="L134" s="44"/>
      <c r="M134" s="45"/>
      <c r="N134" s="45"/>
      <c r="O134" s="97"/>
      <c r="P134" s="97"/>
      <c r="Q134" s="86"/>
      <c r="R134" s="86"/>
      <c r="S134" s="86"/>
      <c r="T134" s="86"/>
      <c r="U134" s="86"/>
      <c r="V134" s="86"/>
      <c r="W134" s="86"/>
      <c r="X134" s="86"/>
      <c r="Y134" s="86"/>
      <c r="Z134" s="86"/>
      <c r="AA134" s="86"/>
    </row>
    <row r="135" spans="1:27" s="21" customFormat="1" x14ac:dyDescent="0.25">
      <c r="A135" s="86"/>
      <c r="B135" s="44"/>
      <c r="C135" s="225"/>
      <c r="D135" s="225"/>
      <c r="E135" s="225"/>
      <c r="F135" s="225"/>
      <c r="G135" s="225"/>
      <c r="H135" s="45"/>
      <c r="I135" s="45"/>
      <c r="J135" s="45"/>
      <c r="K135" s="45"/>
      <c r="L135" s="44"/>
      <c r="M135" s="45"/>
      <c r="N135" s="45"/>
      <c r="O135" s="97"/>
      <c r="P135" s="97"/>
      <c r="Q135" s="86"/>
      <c r="R135" s="86"/>
      <c r="S135" s="86"/>
      <c r="T135" s="86"/>
      <c r="U135" s="86"/>
      <c r="V135" s="86"/>
      <c r="W135" s="86"/>
      <c r="X135" s="86"/>
      <c r="Y135" s="86"/>
      <c r="Z135" s="86"/>
      <c r="AA135" s="86"/>
    </row>
    <row r="136" spans="1:27" s="21" customFormat="1" x14ac:dyDescent="0.25">
      <c r="A136" s="109"/>
      <c r="B136" s="44"/>
      <c r="C136" s="225"/>
      <c r="D136" s="225"/>
      <c r="E136" s="225"/>
      <c r="F136" s="225"/>
      <c r="G136" s="225"/>
      <c r="H136" s="45"/>
      <c r="I136" s="45"/>
      <c r="J136" s="45"/>
      <c r="K136" s="45"/>
      <c r="L136" s="44"/>
      <c r="M136" s="45"/>
      <c r="N136" s="45"/>
      <c r="O136" s="97"/>
      <c r="P136" s="97"/>
      <c r="Q136" s="86"/>
      <c r="R136" s="86"/>
      <c r="S136" s="86"/>
      <c r="T136" s="86"/>
      <c r="U136" s="86"/>
      <c r="V136" s="86"/>
      <c r="W136" s="86"/>
      <c r="X136" s="86"/>
      <c r="Y136" s="86"/>
      <c r="Z136" s="86"/>
      <c r="AA136" s="86"/>
    </row>
    <row r="137" spans="1:27" s="21" customFormat="1" x14ac:dyDescent="0.25">
      <c r="A137" s="109"/>
      <c r="B137" s="44"/>
      <c r="C137" s="225"/>
      <c r="D137" s="225"/>
      <c r="E137" s="225"/>
      <c r="F137" s="225"/>
      <c r="G137" s="225"/>
      <c r="H137" s="45"/>
      <c r="I137" s="45"/>
      <c r="J137" s="45"/>
      <c r="K137" s="45"/>
      <c r="L137" s="44"/>
      <c r="M137" s="45"/>
      <c r="N137" s="45"/>
      <c r="O137" s="97"/>
      <c r="P137" s="97"/>
      <c r="Q137" s="86"/>
      <c r="R137" s="86"/>
      <c r="S137" s="86"/>
      <c r="T137" s="86"/>
      <c r="U137" s="86"/>
      <c r="V137" s="86"/>
      <c r="W137" s="86"/>
      <c r="X137" s="86"/>
      <c r="Y137" s="86"/>
      <c r="Z137" s="86"/>
      <c r="AA137" s="86"/>
    </row>
    <row r="138" spans="1:27" s="21" customFormat="1" x14ac:dyDescent="0.25">
      <c r="A138" s="86"/>
      <c r="B138" s="44"/>
      <c r="C138" s="225"/>
      <c r="D138" s="225"/>
      <c r="E138" s="225"/>
      <c r="F138" s="225"/>
      <c r="G138" s="225"/>
      <c r="H138" s="45"/>
      <c r="I138" s="45"/>
      <c r="J138" s="45"/>
      <c r="K138" s="45"/>
      <c r="L138" s="44"/>
      <c r="M138" s="45"/>
      <c r="N138" s="45"/>
      <c r="O138" s="97"/>
      <c r="P138" s="97"/>
      <c r="Q138" s="86"/>
      <c r="R138" s="86"/>
      <c r="S138" s="86"/>
      <c r="T138" s="86"/>
      <c r="U138" s="86"/>
      <c r="V138" s="86"/>
      <c r="W138" s="86"/>
      <c r="X138" s="86"/>
      <c r="Y138" s="86"/>
      <c r="Z138" s="86"/>
      <c r="AA138" s="86"/>
    </row>
    <row r="139" spans="1:27" s="21" customFormat="1" x14ac:dyDescent="0.25">
      <c r="A139" s="86"/>
      <c r="B139" s="44"/>
      <c r="C139" s="225"/>
      <c r="D139" s="225"/>
      <c r="E139" s="225"/>
      <c r="F139" s="225"/>
      <c r="G139" s="225"/>
      <c r="H139" s="45"/>
      <c r="I139" s="45"/>
      <c r="J139" s="45"/>
      <c r="K139" s="45"/>
      <c r="L139" s="44"/>
      <c r="M139" s="45"/>
      <c r="N139" s="45"/>
      <c r="O139" s="97"/>
      <c r="P139" s="97"/>
      <c r="Q139" s="86"/>
      <c r="R139" s="86"/>
      <c r="S139" s="86"/>
      <c r="T139" s="86"/>
      <c r="U139" s="86"/>
      <c r="V139" s="86"/>
      <c r="W139" s="86"/>
      <c r="X139" s="86"/>
      <c r="Y139" s="86"/>
      <c r="Z139" s="86"/>
      <c r="AA139" s="86"/>
    </row>
    <row r="140" spans="1:27" s="21" customFormat="1" x14ac:dyDescent="0.25">
      <c r="A140" s="86"/>
      <c r="B140" s="44"/>
      <c r="C140" s="225"/>
      <c r="D140" s="225"/>
      <c r="E140" s="225"/>
      <c r="F140" s="225"/>
      <c r="G140" s="225"/>
      <c r="H140" s="45"/>
      <c r="I140" s="45"/>
      <c r="J140" s="45"/>
      <c r="K140" s="45"/>
      <c r="L140" s="44"/>
      <c r="M140" s="45"/>
      <c r="N140" s="45"/>
      <c r="O140" s="97"/>
      <c r="P140" s="97"/>
      <c r="Q140" s="86"/>
      <c r="R140" s="86"/>
      <c r="S140" s="86"/>
      <c r="T140" s="86"/>
      <c r="U140" s="86"/>
      <c r="V140" s="86"/>
      <c r="W140" s="86"/>
      <c r="X140" s="86"/>
      <c r="Y140" s="86"/>
      <c r="Z140" s="86"/>
      <c r="AA140" s="86"/>
    </row>
    <row r="141" spans="1:27" s="21" customFormat="1" ht="12.75" customHeight="1" x14ac:dyDescent="0.25">
      <c r="A141" s="86"/>
      <c r="B141" s="44"/>
      <c r="C141" s="225"/>
      <c r="D141" s="225"/>
      <c r="E141" s="225"/>
      <c r="F141" s="225"/>
      <c r="G141" s="225"/>
      <c r="H141" s="45"/>
      <c r="I141" s="45"/>
      <c r="J141" s="45"/>
      <c r="K141" s="45"/>
      <c r="L141" s="44"/>
      <c r="M141" s="45"/>
      <c r="N141" s="45"/>
      <c r="O141" s="97"/>
      <c r="P141" s="97"/>
      <c r="Q141" s="86"/>
      <c r="R141" s="86"/>
      <c r="S141" s="86"/>
      <c r="T141" s="86"/>
      <c r="U141" s="86"/>
      <c r="V141" s="86"/>
      <c r="W141" s="86"/>
      <c r="X141" s="86"/>
      <c r="Y141" s="86"/>
      <c r="Z141" s="86"/>
      <c r="AA141" s="86"/>
    </row>
    <row r="142" spans="1:27" s="21" customFormat="1" x14ac:dyDescent="0.25">
      <c r="A142" s="86"/>
      <c r="B142" s="44"/>
      <c r="C142" s="225"/>
      <c r="D142" s="225"/>
      <c r="E142" s="225"/>
      <c r="F142" s="225"/>
      <c r="G142" s="225"/>
      <c r="H142" s="45"/>
      <c r="I142" s="45"/>
      <c r="J142" s="45"/>
      <c r="K142" s="45"/>
      <c r="L142" s="44"/>
      <c r="M142" s="45"/>
      <c r="N142" s="45"/>
      <c r="O142" s="97"/>
      <c r="P142" s="97"/>
      <c r="Q142" s="86"/>
      <c r="R142" s="86"/>
      <c r="S142" s="86"/>
      <c r="T142" s="86"/>
      <c r="U142" s="86"/>
      <c r="V142" s="86"/>
      <c r="W142" s="86"/>
      <c r="X142" s="86"/>
      <c r="Y142" s="86"/>
      <c r="Z142" s="86"/>
      <c r="AA142" s="86"/>
    </row>
  </sheetData>
  <mergeCells count="294">
    <mergeCell ref="H15:I15"/>
    <mergeCell ref="B13:C13"/>
    <mergeCell ref="D13:E13"/>
    <mergeCell ref="F13:G13"/>
    <mergeCell ref="H13:I13"/>
    <mergeCell ref="B14:C14"/>
    <mergeCell ref="D14:E14"/>
    <mergeCell ref="P105:P108"/>
    <mergeCell ref="C110:G110"/>
    <mergeCell ref="B101:B102"/>
    <mergeCell ref="B94:B100"/>
    <mergeCell ref="P101:P102"/>
    <mergeCell ref="O101:O102"/>
    <mergeCell ref="N101:N102"/>
    <mergeCell ref="P63:P73"/>
    <mergeCell ref="N83:N84"/>
    <mergeCell ref="O81:O82"/>
    <mergeCell ref="C88:G88"/>
    <mergeCell ref="P94:P100"/>
    <mergeCell ref="O94:O100"/>
    <mergeCell ref="C45:G45"/>
    <mergeCell ref="C52:G52"/>
    <mergeCell ref="L37:L39"/>
    <mergeCell ref="M31:M35"/>
    <mergeCell ref="C111:G111"/>
    <mergeCell ref="M94:M100"/>
    <mergeCell ref="K101:K102"/>
    <mergeCell ref="C141:G141"/>
    <mergeCell ref="C139:G139"/>
    <mergeCell ref="C138:G138"/>
    <mergeCell ref="K94:K100"/>
    <mergeCell ref="C136:G136"/>
    <mergeCell ref="C137:G137"/>
    <mergeCell ref="C134:G134"/>
    <mergeCell ref="C135:G135"/>
    <mergeCell ref="C104:G104"/>
    <mergeCell ref="C133:G133"/>
    <mergeCell ref="I101:I102"/>
    <mergeCell ref="J101:J102"/>
    <mergeCell ref="C124:G124"/>
    <mergeCell ref="C123:G123"/>
    <mergeCell ref="C132:G132"/>
    <mergeCell ref="C126:G126"/>
    <mergeCell ref="C129:G129"/>
    <mergeCell ref="J130:J131"/>
    <mergeCell ref="I130:I131"/>
    <mergeCell ref="H130:H131"/>
    <mergeCell ref="C130:G131"/>
    <mergeCell ref="A1:B5"/>
    <mergeCell ref="C40:G40"/>
    <mergeCell ref="H37:H39"/>
    <mergeCell ref="C24:G24"/>
    <mergeCell ref="C76:G76"/>
    <mergeCell ref="A75:AA75"/>
    <mergeCell ref="B17:K17"/>
    <mergeCell ref="B9:C9"/>
    <mergeCell ref="D9:E9"/>
    <mergeCell ref="C19:G19"/>
    <mergeCell ref="N54:N57"/>
    <mergeCell ref="O54:O57"/>
    <mergeCell ref="M63:M73"/>
    <mergeCell ref="H54:H57"/>
    <mergeCell ref="M54:M57"/>
    <mergeCell ref="L54:L57"/>
    <mergeCell ref="F9:G9"/>
    <mergeCell ref="H9:I9"/>
    <mergeCell ref="B10:C10"/>
    <mergeCell ref="D10:E10"/>
    <mergeCell ref="F10:G10"/>
    <mergeCell ref="H10:I10"/>
    <mergeCell ref="L7:M7"/>
    <mergeCell ref="B31:B35"/>
    <mergeCell ref="T18:U18"/>
    <mergeCell ref="Y18:Z18"/>
    <mergeCell ref="A6:B7"/>
    <mergeCell ref="L17:P17"/>
    <mergeCell ref="C25:G25"/>
    <mergeCell ref="Q16:AA16"/>
    <mergeCell ref="Q17:V17"/>
    <mergeCell ref="W17:AA17"/>
    <mergeCell ref="B16:P16"/>
    <mergeCell ref="C18:G18"/>
    <mergeCell ref="C20:G20"/>
    <mergeCell ref="J15:K15"/>
    <mergeCell ref="L15:M15"/>
    <mergeCell ref="J12:K12"/>
    <mergeCell ref="L12:M12"/>
    <mergeCell ref="J13:K13"/>
    <mergeCell ref="L13:M13"/>
    <mergeCell ref="J14:K14"/>
    <mergeCell ref="L14:M14"/>
    <mergeCell ref="J9:K9"/>
    <mergeCell ref="L9:M9"/>
    <mergeCell ref="J10:K10"/>
    <mergeCell ref="L10:M10"/>
    <mergeCell ref="J11:K11"/>
    <mergeCell ref="C29:G29"/>
    <mergeCell ref="C21:G21"/>
    <mergeCell ref="C22:G22"/>
    <mergeCell ref="C23:G23"/>
    <mergeCell ref="C27:G27"/>
    <mergeCell ref="C31:G35"/>
    <mergeCell ref="C26:G26"/>
    <mergeCell ref="C28:G28"/>
    <mergeCell ref="F14:G14"/>
    <mergeCell ref="C44:G44"/>
    <mergeCell ref="C36:G36"/>
    <mergeCell ref="K37:K39"/>
    <mergeCell ref="J37:J39"/>
    <mergeCell ref="C37:G39"/>
    <mergeCell ref="I37:I39"/>
    <mergeCell ref="A16:A18"/>
    <mergeCell ref="J6:K7"/>
    <mergeCell ref="C30:G30"/>
    <mergeCell ref="C41:G41"/>
    <mergeCell ref="C42:G42"/>
    <mergeCell ref="C43:G43"/>
    <mergeCell ref="H14:I14"/>
    <mergeCell ref="B11:C11"/>
    <mergeCell ref="D11:E11"/>
    <mergeCell ref="F11:G11"/>
    <mergeCell ref="H11:I11"/>
    <mergeCell ref="B12:C12"/>
    <mergeCell ref="D12:E12"/>
    <mergeCell ref="F12:G12"/>
    <mergeCell ref="H12:I12"/>
    <mergeCell ref="B15:C15"/>
    <mergeCell ref="D15:E15"/>
    <mergeCell ref="F15:G15"/>
    <mergeCell ref="B37:B39"/>
    <mergeCell ref="P31:P35"/>
    <mergeCell ref="H31:H35"/>
    <mergeCell ref="N31:N35"/>
    <mergeCell ref="P37:P39"/>
    <mergeCell ref="O37:O39"/>
    <mergeCell ref="O31:O35"/>
    <mergeCell ref="J31:J35"/>
    <mergeCell ref="I31:I35"/>
    <mergeCell ref="N37:N39"/>
    <mergeCell ref="K31:K35"/>
    <mergeCell ref="M37:M39"/>
    <mergeCell ref="L31:L35"/>
    <mergeCell ref="C103:G103"/>
    <mergeCell ref="C101:G102"/>
    <mergeCell ref="I94:I100"/>
    <mergeCell ref="J94:J100"/>
    <mergeCell ref="O83:O84"/>
    <mergeCell ref="O92:O93"/>
    <mergeCell ref="M101:M102"/>
    <mergeCell ref="L101:L102"/>
    <mergeCell ref="C92:G92"/>
    <mergeCell ref="C90:G90"/>
    <mergeCell ref="C94:G100"/>
    <mergeCell ref="H94:H100"/>
    <mergeCell ref="H101:H102"/>
    <mergeCell ref="C85:G85"/>
    <mergeCell ref="K83:K84"/>
    <mergeCell ref="P83:P84"/>
    <mergeCell ref="B81:B82"/>
    <mergeCell ref="O63:O73"/>
    <mergeCell ref="N63:N73"/>
    <mergeCell ref="P77:P79"/>
    <mergeCell ref="O77:O79"/>
    <mergeCell ref="N77:N79"/>
    <mergeCell ref="P81:P82"/>
    <mergeCell ref="B83:B84"/>
    <mergeCell ref="C83:G84"/>
    <mergeCell ref="J77:J79"/>
    <mergeCell ref="I77:I79"/>
    <mergeCell ref="N81:N82"/>
    <mergeCell ref="C81:G82"/>
    <mergeCell ref="C80:G80"/>
    <mergeCell ref="M77:M79"/>
    <mergeCell ref="L77:L79"/>
    <mergeCell ref="L83:L84"/>
    <mergeCell ref="M83:M84"/>
    <mergeCell ref="M81:M82"/>
    <mergeCell ref="K81:K82"/>
    <mergeCell ref="J81:J82"/>
    <mergeCell ref="J83:J84"/>
    <mergeCell ref="K77:K79"/>
    <mergeCell ref="A63:A72"/>
    <mergeCell ref="C91:G91"/>
    <mergeCell ref="C89:G89"/>
    <mergeCell ref="C63:G73"/>
    <mergeCell ref="B63:B73"/>
    <mergeCell ref="C77:G79"/>
    <mergeCell ref="B77:B79"/>
    <mergeCell ref="C74:G74"/>
    <mergeCell ref="C86:G86"/>
    <mergeCell ref="C87:G87"/>
    <mergeCell ref="P46:P51"/>
    <mergeCell ref="B46:B51"/>
    <mergeCell ref="P59:P60"/>
    <mergeCell ref="N59:N60"/>
    <mergeCell ref="C59:G60"/>
    <mergeCell ref="B59:B60"/>
    <mergeCell ref="O46:O51"/>
    <mergeCell ref="N46:N51"/>
    <mergeCell ref="C46:G51"/>
    <mergeCell ref="O59:O60"/>
    <mergeCell ref="P54:P57"/>
    <mergeCell ref="B54:B57"/>
    <mergeCell ref="C54:G57"/>
    <mergeCell ref="C58:G58"/>
    <mergeCell ref="J54:J57"/>
    <mergeCell ref="M46:M51"/>
    <mergeCell ref="L46:L51"/>
    <mergeCell ref="K46:K51"/>
    <mergeCell ref="K54:K57"/>
    <mergeCell ref="H46:H51"/>
    <mergeCell ref="C53:G53"/>
    <mergeCell ref="L63:L73"/>
    <mergeCell ref="K63:K73"/>
    <mergeCell ref="J63:J73"/>
    <mergeCell ref="I63:I73"/>
    <mergeCell ref="H63:H73"/>
    <mergeCell ref="H77:H79"/>
    <mergeCell ref="I120:I121"/>
    <mergeCell ref="J46:J51"/>
    <mergeCell ref="I46:I51"/>
    <mergeCell ref="L81:L82"/>
    <mergeCell ref="I54:I57"/>
    <mergeCell ref="I81:I82"/>
    <mergeCell ref="H83:H84"/>
    <mergeCell ref="H81:H82"/>
    <mergeCell ref="I83:I84"/>
    <mergeCell ref="J92:J93"/>
    <mergeCell ref="C62:G62"/>
    <mergeCell ref="C61:G61"/>
    <mergeCell ref="B105:B108"/>
    <mergeCell ref="C117:G117"/>
    <mergeCell ref="C125:G125"/>
    <mergeCell ref="C119:G119"/>
    <mergeCell ref="C118:G118"/>
    <mergeCell ref="O105:O108"/>
    <mergeCell ref="N105:N108"/>
    <mergeCell ref="M105:M108"/>
    <mergeCell ref="L105:L108"/>
    <mergeCell ref="K105:K108"/>
    <mergeCell ref="J105:J108"/>
    <mergeCell ref="L94:L100"/>
    <mergeCell ref="I105:I108"/>
    <mergeCell ref="H105:H108"/>
    <mergeCell ref="C105:G108"/>
    <mergeCell ref="C120:G121"/>
    <mergeCell ref="H120:H121"/>
    <mergeCell ref="C115:G116"/>
    <mergeCell ref="C114:G114"/>
    <mergeCell ref="K120:K121"/>
    <mergeCell ref="H92:H93"/>
    <mergeCell ref="I92:I93"/>
    <mergeCell ref="K130:K131"/>
    <mergeCell ref="K127:K128"/>
    <mergeCell ref="P92:P93"/>
    <mergeCell ref="P130:P131"/>
    <mergeCell ref="O130:O131"/>
    <mergeCell ref="N130:N131"/>
    <mergeCell ref="M130:M131"/>
    <mergeCell ref="N120:N121"/>
    <mergeCell ref="O120:O121"/>
    <mergeCell ref="P120:P121"/>
    <mergeCell ref="N92:N93"/>
    <mergeCell ref="N115:N116"/>
    <mergeCell ref="M120:M121"/>
    <mergeCell ref="L120:L121"/>
    <mergeCell ref="K92:K93"/>
    <mergeCell ref="L92:L93"/>
    <mergeCell ref="M92:M93"/>
    <mergeCell ref="N94:N100"/>
    <mergeCell ref="L11:M11"/>
    <mergeCell ref="C142:G142"/>
    <mergeCell ref="C140:G140"/>
    <mergeCell ref="O127:O128"/>
    <mergeCell ref="P127:P128"/>
    <mergeCell ref="B127:B128"/>
    <mergeCell ref="O115:O116"/>
    <mergeCell ref="P115:P116"/>
    <mergeCell ref="C127:G128"/>
    <mergeCell ref="H127:H128"/>
    <mergeCell ref="I127:I128"/>
    <mergeCell ref="J127:J128"/>
    <mergeCell ref="L127:L128"/>
    <mergeCell ref="M127:M128"/>
    <mergeCell ref="N127:N128"/>
    <mergeCell ref="H115:H116"/>
    <mergeCell ref="I115:I116"/>
    <mergeCell ref="J115:J116"/>
    <mergeCell ref="K115:K116"/>
    <mergeCell ref="L115:L116"/>
    <mergeCell ref="M115:M116"/>
    <mergeCell ref="J120:J121"/>
    <mergeCell ref="B130:B131"/>
    <mergeCell ref="L130:L131"/>
  </mergeCells>
  <phoneticPr fontId="0" type="noConversion"/>
  <pageMargins left="1.1811023622047245" right="0.39370078740157483" top="0.78740157480314965" bottom="0.78740157480314965" header="0.51181102362204722" footer="0.51181102362204722"/>
  <pageSetup scale="55" firstPageNumber="0" orientation="landscape" r:id="rId1"/>
  <headerFooter differentFirst="1" alignWithMargins="0">
    <oddFooter>&amp;CR-AA-125
Versión 01
Página &amp;P de &amp;N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9</vt:i4>
      </vt:variant>
    </vt:vector>
  </HeadingPairs>
  <TitlesOfParts>
    <vt:vector size="12" baseType="lpstr">
      <vt:lpstr>Seriales Sin uso</vt:lpstr>
      <vt:lpstr>Control-Entr SUNLpre-impresos</vt:lpstr>
      <vt:lpstr>Control-Entr SUNL</vt:lpstr>
      <vt:lpstr>'Control-Entr SUNL'!Área_de_impresión</vt:lpstr>
      <vt:lpstr>'Control-Entr SUNLpre-impresos'!Área_de_impresión</vt:lpstr>
      <vt:lpstr>'Seriales Sin uso'!Área_de_impresión</vt:lpstr>
      <vt:lpstr>'Control-Entr SUNLpre-impresos'!BuiltIn_AutoFilter___1</vt:lpstr>
      <vt:lpstr>'Seriales Sin uso'!BuiltIn_AutoFilter___1</vt:lpstr>
      <vt:lpstr>BuiltIn_AutoFilter___1</vt:lpstr>
      <vt:lpstr>'Control-Entr SUNLpre-impresos'!BuiltIn_AutoFilter___1_1</vt:lpstr>
      <vt:lpstr>'Seriales Sin uso'!BuiltIn_AutoFilter___1_1</vt:lpstr>
      <vt:lpstr>BuiltIn_AutoFilter___1_1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JAIME MIRANDA R.</dc:creator>
  <cp:lastModifiedBy>Jhon Jaime</cp:lastModifiedBy>
  <cp:revision>1</cp:revision>
  <cp:lastPrinted>2024-10-22T14:24:53Z</cp:lastPrinted>
  <dcterms:created xsi:type="dcterms:W3CDTF">2007-03-14T14:44:46Z</dcterms:created>
  <dcterms:modified xsi:type="dcterms:W3CDTF">2024-10-22T14:25:04Z</dcterms:modified>
</cp:coreProperties>
</file>