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i unidad\2025\3. Rev Doc y Form SGC\1. Laboratorio Analis Agua\0. Acta Revisión Docum\4. Segunda Modificación\DOCUMENTOS MODIFICADOS 2025-1\"/>
    </mc:Choice>
  </mc:AlternateContent>
  <xr:revisionPtr revIDLastSave="0" documentId="13_ncr:1_{9CD34632-CD6A-4D15-A4B5-A9D6FBC92183}" xr6:coauthVersionLast="36" xr6:coauthVersionMax="36" xr10:uidLastSave="{00000000-0000-0000-0000-000000000000}"/>
  <bookViews>
    <workbookView xWindow="0" yWindow="0" windowWidth="7460" windowHeight="10290" xr2:uid="{00000000-000D-0000-FFFF-FFFF00000000}"/>
  </bookViews>
  <sheets>
    <sheet name="CARTA X" sheetId="1" r:id="rId1"/>
    <sheet name="CARTA R" sheetId="3" r:id="rId2"/>
    <sheet name="AUXILIAR" sheetId="2" r:id="rId3"/>
  </sheets>
  <definedNames>
    <definedName name="_xlnm.Print_Area" localSheetId="2">AUXILIAR!$A$1:$K$29</definedName>
    <definedName name="_xlnm.Print_Area" localSheetId="1">'CARTA R'!$A$1:$I$68</definedName>
    <definedName name="_xlnm.Print_Area" localSheetId="0">'CARTA X'!$A$1:$G$66</definedName>
  </definedNames>
  <calcPr calcId="191029"/>
</workbook>
</file>

<file path=xl/calcChain.xml><?xml version="1.0" encoding="utf-8"?>
<calcChain xmlns="http://schemas.openxmlformats.org/spreadsheetml/2006/main">
  <c r="B39" i="3" l="1"/>
  <c r="B36" i="3"/>
  <c r="B37" i="3" l="1"/>
  <c r="F17" i="3" l="1"/>
  <c r="F18" i="3"/>
  <c r="F19" i="3"/>
  <c r="F20" i="3"/>
  <c r="F21" i="3"/>
  <c r="F22" i="3"/>
  <c r="F23" i="3"/>
  <c r="F24" i="3"/>
  <c r="F25" i="3"/>
  <c r="F26" i="3"/>
  <c r="F27" i="3"/>
  <c r="F28" i="3"/>
  <c r="F29" i="3"/>
  <c r="F30" i="3"/>
  <c r="F31" i="3"/>
  <c r="F32" i="3"/>
  <c r="F33" i="3"/>
  <c r="F34" i="3"/>
  <c r="F35" i="3"/>
  <c r="F16" i="3"/>
  <c r="D40" i="3"/>
  <c r="E40" i="3"/>
  <c r="D39" i="3"/>
  <c r="E39" i="3"/>
  <c r="F40" i="3" l="1"/>
  <c r="F39" i="3"/>
  <c r="D39" i="1" l="1"/>
  <c r="D38" i="1"/>
  <c r="I10" i="2"/>
  <c r="I28" i="2" l="1"/>
  <c r="I24" i="2"/>
  <c r="I20" i="2"/>
  <c r="I16" i="2"/>
  <c r="I12" i="2"/>
  <c r="I26" i="2"/>
  <c r="I27" i="2"/>
  <c r="I23" i="2"/>
  <c r="I19" i="2"/>
  <c r="I15" i="2"/>
  <c r="I11" i="2"/>
  <c r="I9" i="2"/>
  <c r="I25" i="2"/>
  <c r="I21" i="2"/>
  <c r="I17" i="2"/>
  <c r="I13" i="2"/>
  <c r="B40" i="3"/>
  <c r="I22" i="2"/>
  <c r="I18" i="2"/>
  <c r="I14" i="2"/>
  <c r="B37" i="1"/>
  <c r="B36" i="1"/>
  <c r="I17" i="3" l="1"/>
  <c r="I19" i="3"/>
  <c r="I21" i="3"/>
  <c r="I23" i="3"/>
  <c r="I25" i="3"/>
  <c r="I27" i="3"/>
  <c r="I29" i="3"/>
  <c r="I31" i="3"/>
  <c r="I33" i="3"/>
  <c r="I35" i="3"/>
  <c r="I18" i="3"/>
  <c r="I20" i="3"/>
  <c r="I22" i="3"/>
  <c r="I24" i="3"/>
  <c r="I26" i="3"/>
  <c r="I28" i="3"/>
  <c r="I30" i="3"/>
  <c r="I32" i="3"/>
  <c r="I34" i="3"/>
  <c r="I16" i="3"/>
  <c r="K10" i="2"/>
  <c r="K14" i="2"/>
  <c r="K18" i="2"/>
  <c r="K22" i="2"/>
  <c r="K26" i="2"/>
  <c r="K13" i="2"/>
  <c r="K17" i="2"/>
  <c r="K21" i="2"/>
  <c r="K25" i="2"/>
  <c r="K11" i="2"/>
  <c r="K15" i="2"/>
  <c r="K19" i="2"/>
  <c r="K23" i="2"/>
  <c r="K27" i="2"/>
  <c r="K12" i="2"/>
  <c r="K16" i="2"/>
  <c r="K20" i="2"/>
  <c r="K24" i="2"/>
  <c r="K28" i="2"/>
  <c r="K9" i="2"/>
  <c r="J11" i="2"/>
  <c r="J15" i="2"/>
  <c r="J19" i="2"/>
  <c r="J23" i="2"/>
  <c r="J27" i="2"/>
  <c r="J10" i="2"/>
  <c r="J14" i="2"/>
  <c r="J18" i="2"/>
  <c r="J22" i="2"/>
  <c r="J26" i="2"/>
  <c r="J9" i="2"/>
  <c r="J12" i="2"/>
  <c r="J16" i="2"/>
  <c r="J20" i="2"/>
  <c r="J24" i="2"/>
  <c r="J28" i="2"/>
  <c r="J13" i="2"/>
  <c r="J17" i="2"/>
  <c r="J21" i="2"/>
  <c r="J25" i="2"/>
  <c r="B40" i="1"/>
  <c r="B41" i="1"/>
  <c r="B42" i="1"/>
  <c r="B43" i="1"/>
  <c r="B39" i="1"/>
  <c r="H9" i="2"/>
  <c r="H11" i="2"/>
  <c r="H15" i="2"/>
  <c r="H19" i="2"/>
  <c r="H23" i="2"/>
  <c r="H27" i="2"/>
  <c r="H16" i="2"/>
  <c r="H24" i="2"/>
  <c r="H10" i="2"/>
  <c r="H14" i="2"/>
  <c r="H18" i="2"/>
  <c r="H22" i="2"/>
  <c r="H26" i="2"/>
  <c r="H13" i="2"/>
  <c r="H17" i="2"/>
  <c r="H21" i="2"/>
  <c r="H25" i="2"/>
  <c r="H12" i="2"/>
  <c r="H20" i="2"/>
  <c r="H28" i="2"/>
  <c r="B38" i="1"/>
  <c r="C15" i="2" l="1"/>
  <c r="G20" i="1"/>
  <c r="G24" i="1"/>
  <c r="G28" i="1"/>
  <c r="G32" i="1"/>
  <c r="G16" i="1"/>
  <c r="G19" i="1"/>
  <c r="G23" i="1"/>
  <c r="G27" i="1"/>
  <c r="G31" i="1"/>
  <c r="G35" i="1"/>
  <c r="G18" i="1"/>
  <c r="G22" i="1"/>
  <c r="G26" i="1"/>
  <c r="G30" i="1"/>
  <c r="G34" i="1"/>
  <c r="G17" i="1"/>
  <c r="G21" i="1"/>
  <c r="G25" i="1"/>
  <c r="G29" i="1"/>
  <c r="G33" i="1"/>
  <c r="C25" i="2"/>
  <c r="C14" i="2"/>
  <c r="C13" i="2"/>
  <c r="C20" i="2"/>
  <c r="C19" i="2"/>
  <c r="C21" i="2"/>
  <c r="C16" i="2"/>
  <c r="C9" i="2"/>
  <c r="C27" i="2"/>
  <c r="C11" i="2"/>
  <c r="C28" i="2"/>
  <c r="C18" i="2"/>
  <c r="C23" i="2"/>
  <c r="C22" i="2"/>
  <c r="C24" i="2"/>
  <c r="C12" i="2"/>
  <c r="C26" i="2"/>
  <c r="C10" i="2"/>
  <c r="C17" i="2"/>
  <c r="E11" i="2"/>
  <c r="E15" i="2"/>
  <c r="E19" i="2"/>
  <c r="E23" i="2"/>
  <c r="E27" i="2"/>
  <c r="E17" i="2"/>
  <c r="E25" i="2"/>
  <c r="E16" i="2"/>
  <c r="E24" i="2"/>
  <c r="E10" i="2"/>
  <c r="E14" i="2"/>
  <c r="E18" i="2"/>
  <c r="E22" i="2"/>
  <c r="E26" i="2"/>
  <c r="E13" i="2"/>
  <c r="E21" i="2"/>
  <c r="E9" i="2"/>
  <c r="E12" i="2"/>
  <c r="E20" i="2"/>
  <c r="E28" i="2"/>
  <c r="B11" i="2"/>
  <c r="B15" i="2"/>
  <c r="B19" i="2"/>
  <c r="B23" i="2"/>
  <c r="B27" i="2"/>
  <c r="B13" i="2"/>
  <c r="B21" i="2"/>
  <c r="B9" i="2"/>
  <c r="B12" i="2"/>
  <c r="B20" i="2"/>
  <c r="B28" i="2"/>
  <c r="B10" i="2"/>
  <c r="B14" i="2"/>
  <c r="B18" i="2"/>
  <c r="B22" i="2"/>
  <c r="B26" i="2"/>
  <c r="B17" i="2"/>
  <c r="B25" i="2"/>
  <c r="B16" i="2"/>
  <c r="B24" i="2"/>
  <c r="D11" i="2" l="1"/>
  <c r="D15" i="2"/>
  <c r="D19" i="2"/>
  <c r="D23" i="2"/>
  <c r="D27" i="2"/>
  <c r="D13" i="2"/>
  <c r="D21" i="2"/>
  <c r="D9" i="2"/>
  <c r="D12" i="2"/>
  <c r="D20" i="2"/>
  <c r="D28" i="2"/>
  <c r="D10" i="2"/>
  <c r="D14" i="2"/>
  <c r="D18" i="2"/>
  <c r="D22" i="2"/>
  <c r="D26" i="2"/>
  <c r="D17" i="2"/>
  <c r="D25" i="2"/>
  <c r="D16" i="2"/>
  <c r="D24" i="2"/>
  <c r="G10" i="2"/>
  <c r="G14" i="2"/>
  <c r="G18" i="2"/>
  <c r="G22" i="2"/>
  <c r="G26" i="2"/>
  <c r="G11" i="2"/>
  <c r="G23" i="2"/>
  <c r="G9" i="2"/>
  <c r="G13" i="2"/>
  <c r="G17" i="2"/>
  <c r="G21" i="2"/>
  <c r="G25" i="2"/>
  <c r="G12" i="2"/>
  <c r="G16" i="2"/>
  <c r="G20" i="2"/>
  <c r="G24" i="2"/>
  <c r="G28" i="2"/>
  <c r="G15" i="2"/>
  <c r="G19" i="2"/>
  <c r="G27" i="2"/>
  <c r="F11" i="2" l="1"/>
  <c r="F15" i="2"/>
  <c r="F19" i="2"/>
  <c r="F23" i="2"/>
  <c r="F27" i="2"/>
  <c r="F17" i="2"/>
  <c r="F9" i="2"/>
  <c r="F12" i="2"/>
  <c r="F20" i="2"/>
  <c r="F28" i="2"/>
  <c r="F10" i="2"/>
  <c r="F14" i="2"/>
  <c r="F18" i="2"/>
  <c r="F22" i="2"/>
  <c r="F26" i="2"/>
  <c r="F13" i="2"/>
  <c r="F21" i="2"/>
  <c r="F25" i="2"/>
  <c r="F16" i="2"/>
  <c r="F24" i="2"/>
</calcChain>
</file>

<file path=xl/sharedStrings.xml><?xml version="1.0" encoding="utf-8"?>
<sst xmlns="http://schemas.openxmlformats.org/spreadsheetml/2006/main" count="67" uniqueCount="47">
  <si>
    <t>Promedio</t>
  </si>
  <si>
    <t>DATOS PARA LIMITES DE CONTROL</t>
  </si>
  <si>
    <t>Desviación Estándar</t>
  </si>
  <si>
    <t>Xprom+1s</t>
  </si>
  <si>
    <t>Xprom-1s</t>
  </si>
  <si>
    <t>Xprom+2s</t>
  </si>
  <si>
    <t>Xprom-2s</t>
  </si>
  <si>
    <t>Xprom-3s</t>
  </si>
  <si>
    <t>Xprom+3s</t>
  </si>
  <si>
    <t>DATOS A CONTROLAR</t>
  </si>
  <si>
    <t>ANALISTA</t>
  </si>
  <si>
    <t>FECHA</t>
  </si>
  <si>
    <t>LSC</t>
  </si>
  <si>
    <t>LIC</t>
  </si>
  <si>
    <t>PROMEDIO X</t>
  </si>
  <si>
    <t>PROMEDIO R</t>
  </si>
  <si>
    <t>LC X</t>
  </si>
  <si>
    <t>LB X</t>
  </si>
  <si>
    <t>LA X</t>
  </si>
  <si>
    <t>LSC R</t>
  </si>
  <si>
    <t>LIC R</t>
  </si>
  <si>
    <t>PARÁMETRO:</t>
  </si>
  <si>
    <t>PATRÓN:</t>
  </si>
  <si>
    <t>RESPONSABLE:</t>
  </si>
  <si>
    <t>Nº</t>
  </si>
  <si>
    <t>VALOR MAX</t>
  </si>
  <si>
    <t>VALOR MIN</t>
  </si>
  <si>
    <t>UNIDAD:</t>
  </si>
  <si>
    <t>CONCENTRACIÓN:</t>
  </si>
  <si>
    <t>CARTA Nº:</t>
  </si>
  <si>
    <t>ESTADO</t>
  </si>
  <si>
    <t/>
  </si>
  <si>
    <t>MAX</t>
  </si>
  <si>
    <t>MIN</t>
  </si>
  <si>
    <t>GRÁFICAS O CARTAS DE CONTROL</t>
  </si>
  <si>
    <t>Hoja 1. Cartas X</t>
  </si>
  <si>
    <t>Hoja 2. Cartas R</t>
  </si>
  <si>
    <t>N°</t>
  </si>
  <si>
    <t>Hoja 3. Auxiliar</t>
  </si>
  <si>
    <t>Datos</t>
  </si>
  <si>
    <t>RPD</t>
  </si>
  <si>
    <t>Valor Muestra</t>
  </si>
  <si>
    <t>Valor Duplicado</t>
  </si>
  <si>
    <t>R-7.7-02</t>
  </si>
  <si>
    <t>Promedio RPD</t>
  </si>
  <si>
    <t>Criterio RPD</t>
  </si>
  <si>
    <t>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</si>
</sst>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8"/>
      <name val="Arial"/>
      <family val="2"/>
    </font>
    <font>
      <sz val="11"/>
      <color theme="1"/>
      <name val="Arial"/>
      <family val="2"/>
    </font>
    <font>
      <b/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/>
    <xf numFmtId="0" fontId="2" fillId="2" borderId="0" xfId="0" applyFont="1" applyFill="1" applyBorder="1" applyAlignment="1">
      <alignment vertical="top" wrapText="1"/>
    </xf>
    <xf numFmtId="0" fontId="3" fillId="0" borderId="0" xfId="0" applyFont="1"/>
    <xf numFmtId="0" fontId="2" fillId="2" borderId="0" xfId="0" applyFont="1" applyFill="1" applyBorder="1" applyAlignment="1"/>
    <xf numFmtId="49" fontId="2" fillId="2" borderId="0" xfId="0" applyNumberFormat="1" applyFont="1" applyFill="1" applyBorder="1" applyAlignment="1"/>
    <xf numFmtId="0" fontId="4" fillId="0" borderId="0" xfId="0" applyFont="1" applyAlignment="1">
      <alignment horizontal="left"/>
    </xf>
    <xf numFmtId="0" fontId="1" fillId="0" borderId="1" xfId="0" applyFont="1" applyBorder="1"/>
    <xf numFmtId="0" fontId="4" fillId="0" borderId="0" xfId="0" applyFont="1" applyAlignment="1">
      <alignment horizontal="right"/>
    </xf>
    <xf numFmtId="0" fontId="1" fillId="0" borderId="0" xfId="0" quotePrefix="1" applyFont="1"/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/>
    </xf>
    <xf numFmtId="2" fontId="1" fillId="0" borderId="2" xfId="0" applyNumberFormat="1" applyFont="1" applyBorder="1" applyAlignment="1">
      <alignment horizontal="center"/>
    </xf>
    <xf numFmtId="0" fontId="1" fillId="0" borderId="2" xfId="0" applyFont="1" applyBorder="1"/>
    <xf numFmtId="0" fontId="1" fillId="0" borderId="2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4" fillId="0" borderId="2" xfId="0" applyFont="1" applyBorder="1"/>
    <xf numFmtId="0" fontId="1" fillId="0" borderId="0" xfId="0" applyFont="1" applyBorder="1"/>
    <xf numFmtId="0" fontId="4" fillId="0" borderId="0" xfId="0" applyFont="1" applyBorder="1" applyAlignment="1">
      <alignment horizontal="right"/>
    </xf>
    <xf numFmtId="0" fontId="1" fillId="0" borderId="0" xfId="0" applyFont="1" applyBorder="1" applyAlignment="1">
      <alignment horizontal="center"/>
    </xf>
    <xf numFmtId="2" fontId="1" fillId="0" borderId="0" xfId="0" applyNumberFormat="1" applyFont="1" applyAlignment="1">
      <alignment horizontal="center"/>
    </xf>
    <xf numFmtId="2" fontId="1" fillId="3" borderId="0" xfId="0" applyNumberFormat="1" applyFont="1" applyFill="1" applyAlignment="1">
      <alignment horizontal="center"/>
    </xf>
    <xf numFmtId="0" fontId="4" fillId="0" borderId="0" xfId="0" applyFont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2" fontId="1" fillId="0" borderId="0" xfId="0" applyNumberFormat="1" applyFont="1" applyBorder="1" applyAlignment="1">
      <alignment horizontal="center"/>
    </xf>
    <xf numFmtId="0" fontId="4" fillId="0" borderId="0" xfId="0" applyFont="1" applyAlignment="1">
      <alignment horizontal="left"/>
    </xf>
    <xf numFmtId="0" fontId="2" fillId="2" borderId="0" xfId="0" applyFont="1" applyFill="1" applyBorder="1" applyAlignment="1">
      <alignment horizontal="left" vertical="top" wrapText="1"/>
    </xf>
    <xf numFmtId="0" fontId="2" fillId="2" borderId="0" xfId="0" applyFont="1" applyFill="1" applyBorder="1" applyAlignment="1">
      <alignment horizontal="left"/>
    </xf>
    <xf numFmtId="49" fontId="2" fillId="2" borderId="0" xfId="0" applyNumberFormat="1" applyFont="1" applyFill="1" applyBorder="1" applyAlignment="1">
      <alignment horizontal="left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right"/>
    </xf>
    <xf numFmtId="0" fontId="1" fillId="0" borderId="1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4" fillId="0" borderId="7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9" fontId="1" fillId="3" borderId="2" xfId="0" applyNumberFormat="1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CARTA X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PROM</c:v>
          </c:tx>
          <c:spPr>
            <a:ln>
              <a:solidFill>
                <a:sysClr val="windowText" lastClr="000000"/>
              </a:solidFill>
            </a:ln>
          </c:spPr>
          <c:marker>
            <c:symbol val="none"/>
          </c:marker>
          <c:xVal>
            <c:numRef>
              <c:f>AUXILIAR!$A$9:$A$28</c:f>
              <c:numCache>
                <c:formatCode>General</c:formatCode>
                <c:ptCount val="2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</c:numCache>
            </c:numRef>
          </c:xVal>
          <c:yVal>
            <c:numRef>
              <c:f>AUXILIAR!$H$9:$H$28</c:f>
              <c:numCache>
                <c:formatCode>General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A75-4B5A-9501-63694BC5E6DF}"/>
            </c:ext>
          </c:extLst>
        </c:ser>
        <c:ser>
          <c:idx val="1"/>
          <c:order val="1"/>
          <c:tx>
            <c:v>LSC</c:v>
          </c:tx>
          <c:spPr>
            <a:ln>
              <a:solidFill>
                <a:srgbClr val="00B050"/>
              </a:solidFill>
            </a:ln>
          </c:spPr>
          <c:marker>
            <c:symbol val="none"/>
          </c:marker>
          <c:xVal>
            <c:numRef>
              <c:f>AUXILIAR!$A$9:$A$28</c:f>
              <c:numCache>
                <c:formatCode>General</c:formatCode>
                <c:ptCount val="2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</c:numCache>
            </c:numRef>
          </c:xVal>
          <c:yVal>
            <c:numRef>
              <c:f>AUXILIAR!$B$9:$B$28</c:f>
              <c:numCache>
                <c:formatCode>General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1A75-4B5A-9501-63694BC5E6DF}"/>
            </c:ext>
          </c:extLst>
        </c:ser>
        <c:ser>
          <c:idx val="2"/>
          <c:order val="2"/>
          <c:tx>
            <c:v>LIC</c:v>
          </c:tx>
          <c:spPr>
            <a:ln>
              <a:solidFill>
                <a:srgbClr val="00B050"/>
              </a:solidFill>
            </a:ln>
          </c:spPr>
          <c:marker>
            <c:symbol val="none"/>
          </c:marker>
          <c:xVal>
            <c:numRef>
              <c:f>AUXILIAR!$A$9:$A$28</c:f>
              <c:numCache>
                <c:formatCode>General</c:formatCode>
                <c:ptCount val="2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</c:numCache>
            </c:numRef>
          </c:xVal>
          <c:yVal>
            <c:numRef>
              <c:f>AUXILIAR!$C$9:$C$28</c:f>
              <c:numCache>
                <c:formatCode>General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1A75-4B5A-9501-63694BC5E6DF}"/>
            </c:ext>
          </c:extLst>
        </c:ser>
        <c:ser>
          <c:idx val="3"/>
          <c:order val="3"/>
          <c:tx>
            <c:v>LSB</c:v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xVal>
            <c:numRef>
              <c:f>AUXILIAR!$A$9:$A$28</c:f>
              <c:numCache>
                <c:formatCode>General</c:formatCode>
                <c:ptCount val="2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</c:numCache>
            </c:numRef>
          </c:xVal>
          <c:yVal>
            <c:numRef>
              <c:f>AUXILIAR!$D$9:$D$28</c:f>
              <c:numCache>
                <c:formatCode>General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1A75-4B5A-9501-63694BC5E6DF}"/>
            </c:ext>
          </c:extLst>
        </c:ser>
        <c:ser>
          <c:idx val="4"/>
          <c:order val="4"/>
          <c:tx>
            <c:v>LIB</c:v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xVal>
            <c:numRef>
              <c:f>AUXILIAR!$A$9:$A$28</c:f>
              <c:numCache>
                <c:formatCode>General</c:formatCode>
                <c:ptCount val="2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</c:numCache>
            </c:numRef>
          </c:xVal>
          <c:yVal>
            <c:numRef>
              <c:f>AUXILIAR!$E$9:$E$28</c:f>
              <c:numCache>
                <c:formatCode>General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1A75-4B5A-9501-63694BC5E6DF}"/>
            </c:ext>
          </c:extLst>
        </c:ser>
        <c:ser>
          <c:idx val="5"/>
          <c:order val="5"/>
          <c:tx>
            <c:v>LSA</c:v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xVal>
            <c:numRef>
              <c:f>AUXILIAR!$A$9:$A$28</c:f>
              <c:numCache>
                <c:formatCode>General</c:formatCode>
                <c:ptCount val="2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</c:numCache>
            </c:numRef>
          </c:xVal>
          <c:yVal>
            <c:numRef>
              <c:f>AUXILIAR!$F$9:$F$28</c:f>
              <c:numCache>
                <c:formatCode>General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1A75-4B5A-9501-63694BC5E6DF}"/>
            </c:ext>
          </c:extLst>
        </c:ser>
        <c:ser>
          <c:idx val="6"/>
          <c:order val="6"/>
          <c:tx>
            <c:v>LIA</c:v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xVal>
            <c:numRef>
              <c:f>AUXILIAR!$A$9:$A$28</c:f>
              <c:numCache>
                <c:formatCode>General</c:formatCode>
                <c:ptCount val="2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</c:numCache>
            </c:numRef>
          </c:xVal>
          <c:yVal>
            <c:numRef>
              <c:f>AUXILIAR!$G$9:$G$28</c:f>
              <c:numCache>
                <c:formatCode>General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1A75-4B5A-9501-63694BC5E6DF}"/>
            </c:ext>
          </c:extLst>
        </c:ser>
        <c:ser>
          <c:idx val="7"/>
          <c:order val="7"/>
          <c:tx>
            <c:v>Datos</c:v>
          </c:tx>
          <c:spPr>
            <a:ln>
              <a:solidFill>
                <a:srgbClr val="7030A0"/>
              </a:solidFill>
              <a:tailEnd type="diamond"/>
            </a:ln>
          </c:spPr>
          <c:marker>
            <c:symbol val="none"/>
          </c:marker>
          <c:xVal>
            <c:numRef>
              <c:f>'CARTA X'!$C$16:$C$35</c:f>
              <c:numCache>
                <c:formatCode>General</c:formatCode>
                <c:ptCount val="2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</c:numCache>
            </c:numRef>
          </c:xVal>
          <c:yVal>
            <c:numRef>
              <c:f>'CARTA X'!$D$16:$D$35</c:f>
              <c:numCache>
                <c:formatCode>0.00</c:formatCode>
                <c:ptCount val="20"/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1A75-4B5A-9501-63694BC5E6D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5005032"/>
        <c:axId val="155005424"/>
      </c:scatterChart>
      <c:valAx>
        <c:axId val="155005032"/>
        <c:scaling>
          <c:orientation val="minMax"/>
          <c:max val="20"/>
        </c:scaling>
        <c:delete val="0"/>
        <c:axPos val="b"/>
        <c:numFmt formatCode="General" sourceLinked="1"/>
        <c:majorTickMark val="none"/>
        <c:minorTickMark val="none"/>
        <c:tickLblPos val="nextTo"/>
        <c:crossAx val="155005424"/>
        <c:crosses val="autoZero"/>
        <c:crossBetween val="midCat"/>
      </c:valAx>
      <c:valAx>
        <c:axId val="155005424"/>
        <c:scaling>
          <c:orientation val="minMax"/>
          <c:min val="8"/>
        </c:scaling>
        <c:delete val="0"/>
        <c:axPos val="l"/>
        <c:title>
          <c:tx>
            <c:rich>
              <a:bodyPr/>
              <a:lstStyle/>
              <a:p>
                <a:pPr>
                  <a:defRPr sz="1200" baseline="0"/>
                </a:pPr>
                <a:r>
                  <a:rPr lang="en-US" sz="1200" baseline="0"/>
                  <a:t>CONCENTRACIÓN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55005032"/>
        <c:crosses val="autoZero"/>
        <c:crossBetween val="midCat"/>
      </c:valAx>
    </c:plotArea>
    <c:legend>
      <c:legendPos val="r"/>
      <c:legendEntry>
        <c:idx val="0"/>
        <c:txPr>
          <a:bodyPr/>
          <a:lstStyle/>
          <a:p>
            <a:pPr>
              <a:defRPr sz="1000" baseline="0"/>
            </a:pPr>
            <a:endParaRPr lang="es-CO"/>
          </a:p>
        </c:txPr>
      </c:legendEntry>
      <c:layout>
        <c:manualLayout>
          <c:xMode val="edge"/>
          <c:yMode val="edge"/>
          <c:x val="0.88765337068292471"/>
          <c:y val="0.21809094646301744"/>
          <c:w val="0.10235796758589033"/>
          <c:h val="0.7496518356892139"/>
        </c:manualLayout>
      </c:layout>
      <c:overlay val="0"/>
      <c:spPr>
        <a:ln>
          <a:solidFill>
            <a:sysClr val="windowText" lastClr="000000"/>
          </a:solidFill>
        </a:ln>
      </c:spPr>
    </c:legend>
    <c:plotVisOnly val="1"/>
    <c:dispBlanksAs val="gap"/>
    <c:showDLblsOverMax val="0"/>
  </c:chart>
  <c:spPr>
    <a:ln>
      <a:solidFill>
        <a:sysClr val="windowText" lastClr="000000">
          <a:alpha val="97000"/>
        </a:sysClr>
      </a:solidFill>
    </a:ln>
  </c:spPr>
  <c:txPr>
    <a:bodyPr/>
    <a:lstStyle/>
    <a:p>
      <a:pPr>
        <a:defRPr strike="noStrike" baseline="0"/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 orientation="landscape" verticalDpi="300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CARTA R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PROM</c:v>
          </c:tx>
          <c:spPr>
            <a:ln>
              <a:solidFill>
                <a:sysClr val="windowText" lastClr="000000"/>
              </a:solidFill>
            </a:ln>
          </c:spPr>
          <c:marker>
            <c:symbol val="none"/>
          </c:marker>
          <c:xVal>
            <c:numRef>
              <c:f>AUXILIAR!$A$9:$A$28</c:f>
              <c:numCache>
                <c:formatCode>General</c:formatCode>
                <c:ptCount val="2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</c:numCache>
            </c:numRef>
          </c:xVal>
          <c:yVal>
            <c:numRef>
              <c:f>AUXILIAR!$H$9:$H$28</c:f>
              <c:numCache>
                <c:formatCode>General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6B9-4CB9-A5E9-F29819004AB5}"/>
            </c:ext>
          </c:extLst>
        </c:ser>
        <c:ser>
          <c:idx val="1"/>
          <c:order val="1"/>
          <c:tx>
            <c:v>Datos</c:v>
          </c:tx>
          <c:spPr>
            <a:ln>
              <a:solidFill>
                <a:srgbClr val="7030A0"/>
              </a:solidFill>
              <a:tailEnd type="diamond"/>
            </a:ln>
          </c:spPr>
          <c:marker>
            <c:symbol val="none"/>
          </c:marker>
          <c:xVal>
            <c:numRef>
              <c:f>'CARTA R'!$C$16:$C$35</c:f>
              <c:numCache>
                <c:formatCode>General</c:formatCode>
                <c:ptCount val="2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</c:numCache>
            </c:numRef>
          </c:xVal>
          <c:yVal>
            <c:numRef>
              <c:f>'CARTA R'!$F$16:$F$35</c:f>
              <c:numCache>
                <c:formatCode>0.00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96B9-4CB9-A5E9-F29819004AB5}"/>
            </c:ext>
          </c:extLst>
        </c:ser>
        <c:ser>
          <c:idx val="2"/>
          <c:order val="2"/>
          <c:tx>
            <c:v>LSC</c:v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xVal>
            <c:numRef>
              <c:f>AUXILIAR!$A$9:$A$28</c:f>
              <c:numCache>
                <c:formatCode>General</c:formatCode>
                <c:ptCount val="2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</c:numCache>
            </c:numRef>
          </c:xVal>
          <c:yVal>
            <c:numRef>
              <c:f>AUXILIAR!$J$9:$J$28</c:f>
              <c:numCache>
                <c:formatCode>0.00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96B9-4CB9-A5E9-F29819004A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26017992"/>
        <c:axId val="326021912"/>
      </c:scatterChart>
      <c:valAx>
        <c:axId val="326017992"/>
        <c:scaling>
          <c:orientation val="minMax"/>
          <c:max val="20"/>
        </c:scaling>
        <c:delete val="0"/>
        <c:axPos val="b"/>
        <c:numFmt formatCode="General" sourceLinked="1"/>
        <c:majorTickMark val="none"/>
        <c:minorTickMark val="none"/>
        <c:tickLblPos val="nextTo"/>
        <c:crossAx val="326021912"/>
        <c:crosses val="autoZero"/>
        <c:crossBetween val="midCat"/>
      </c:valAx>
      <c:valAx>
        <c:axId val="326021912"/>
        <c:scaling>
          <c:orientation val="minMax"/>
          <c:min val="0"/>
        </c:scaling>
        <c:delete val="0"/>
        <c:axPos val="l"/>
        <c:title>
          <c:tx>
            <c:rich>
              <a:bodyPr/>
              <a:lstStyle/>
              <a:p>
                <a:pPr>
                  <a:defRPr sz="1200" baseline="0"/>
                </a:pPr>
                <a:r>
                  <a:rPr lang="en-US" sz="1200" baseline="0"/>
                  <a:t>RANGO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326017992"/>
        <c:crosses val="autoZero"/>
        <c:crossBetween val="midCat"/>
      </c:valAx>
    </c:plotArea>
    <c:legend>
      <c:legendPos val="r"/>
      <c:legendEntry>
        <c:idx val="0"/>
        <c:delete val="1"/>
      </c:legendEntry>
      <c:layout>
        <c:manualLayout>
          <c:xMode val="edge"/>
          <c:yMode val="edge"/>
          <c:x val="0.84928178663657383"/>
          <c:y val="0.21809094646301744"/>
          <c:w val="0.13168262179787912"/>
          <c:h val="0.22136977152665077"/>
        </c:manualLayout>
      </c:layout>
      <c:overlay val="0"/>
      <c:spPr>
        <a:ln>
          <a:solidFill>
            <a:sysClr val="windowText" lastClr="000000"/>
          </a:solidFill>
        </a:ln>
      </c:spPr>
    </c:legend>
    <c:plotVisOnly val="1"/>
    <c:dispBlanksAs val="gap"/>
    <c:showDLblsOverMax val="0"/>
  </c:chart>
  <c:spPr>
    <a:ln>
      <a:solidFill>
        <a:sysClr val="windowText" lastClr="000000">
          <a:alpha val="97000"/>
        </a:sysClr>
      </a:solidFill>
    </a:ln>
  </c:spPr>
  <c:txPr>
    <a:bodyPr/>
    <a:lstStyle/>
    <a:p>
      <a:pPr>
        <a:defRPr strike="noStrike" baseline="0"/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 orientation="landscape" verticalDpi="300"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304799</xdr:colOff>
      <xdr:row>44</xdr:row>
      <xdr:rowOff>142875</xdr:rowOff>
    </xdr:from>
    <xdr:to>
      <xdr:col>6</xdr:col>
      <xdr:colOff>552449</xdr:colOff>
      <xdr:row>64</xdr:row>
      <xdr:rowOff>66675</xdr:rowOff>
    </xdr:to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96702</xdr:colOff>
      <xdr:row>1</xdr:row>
      <xdr:rowOff>135709</xdr:rowOff>
    </xdr:from>
    <xdr:to>
      <xdr:col>0</xdr:col>
      <xdr:colOff>1251857</xdr:colOff>
      <xdr:row>3</xdr:row>
      <xdr:rowOff>33565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24BF37DB-83A7-4928-9394-8D4527AA95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702" y="309880"/>
          <a:ext cx="1155155" cy="48568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304800</xdr:colOff>
      <xdr:row>43</xdr:row>
      <xdr:rowOff>47625</xdr:rowOff>
    </xdr:from>
    <xdr:to>
      <xdr:col>8</xdr:col>
      <xdr:colOff>647700</xdr:colOff>
      <xdr:row>66</xdr:row>
      <xdr:rowOff>66675</xdr:rowOff>
    </xdr:to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281759</xdr:colOff>
      <xdr:row>1</xdr:row>
      <xdr:rowOff>183787</xdr:rowOff>
    </xdr:from>
    <xdr:to>
      <xdr:col>0</xdr:col>
      <xdr:colOff>1386296</xdr:colOff>
      <xdr:row>3</xdr:row>
      <xdr:rowOff>71183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F31CA7D9-615F-4388-B443-F92C85D1F9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759" y="347073"/>
          <a:ext cx="1104537" cy="4752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39006</xdr:colOff>
      <xdr:row>1</xdr:row>
      <xdr:rowOff>210280</xdr:rowOff>
    </xdr:from>
    <xdr:to>
      <xdr:col>0</xdr:col>
      <xdr:colOff>936171</xdr:colOff>
      <xdr:row>3</xdr:row>
      <xdr:rowOff>1194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5AE4BF0-00A4-45FF-B4C2-49827DE05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06" y="373566"/>
          <a:ext cx="897165" cy="37874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I43"/>
  <sheetViews>
    <sheetView showGridLines="0" tabSelected="1" zoomScale="70" zoomScaleNormal="70" workbookViewId="0">
      <selection activeCell="J20" sqref="J20"/>
    </sheetView>
  </sheetViews>
  <sheetFormatPr baseColWidth="10" defaultColWidth="11.453125" defaultRowHeight="12.5" x14ac:dyDescent="0.25"/>
  <cols>
    <col min="1" max="1" width="19.1796875" style="1" customWidth="1"/>
    <col min="2" max="2" width="12.1796875" style="1" customWidth="1"/>
    <col min="3" max="3" width="13.1796875" style="1" customWidth="1"/>
    <col min="4" max="4" width="15" style="1" customWidth="1"/>
    <col min="5" max="5" width="23" style="1" customWidth="1"/>
    <col min="6" max="6" width="11.453125" style="1"/>
    <col min="7" max="7" width="20.81640625" style="1" customWidth="1"/>
    <col min="8" max="16384" width="11.453125" style="1"/>
  </cols>
  <sheetData>
    <row r="2" spans="1:9" ht="22.5" customHeight="1" x14ac:dyDescent="0.25">
      <c r="B2" s="28" t="s">
        <v>34</v>
      </c>
      <c r="C2" s="28"/>
      <c r="D2" s="28"/>
      <c r="E2" s="28"/>
      <c r="F2" s="28"/>
      <c r="G2" s="28"/>
      <c r="H2" s="2"/>
      <c r="I2" s="2"/>
    </row>
    <row r="3" spans="1:9" ht="23" x14ac:dyDescent="0.5">
      <c r="A3" s="3"/>
      <c r="B3" s="29" t="s">
        <v>43</v>
      </c>
      <c r="C3" s="29"/>
      <c r="D3" s="29"/>
      <c r="E3" s="29"/>
      <c r="F3" s="29"/>
      <c r="G3" s="29"/>
      <c r="H3" s="4"/>
      <c r="I3" s="4"/>
    </row>
    <row r="4" spans="1:9" ht="23" x14ac:dyDescent="0.5">
      <c r="B4" s="30" t="s">
        <v>46</v>
      </c>
      <c r="C4" s="30"/>
      <c r="D4" s="30"/>
      <c r="E4" s="30"/>
      <c r="F4" s="30"/>
      <c r="G4" s="30"/>
      <c r="H4" s="5"/>
      <c r="I4" s="5"/>
    </row>
    <row r="6" spans="1:9" ht="13" x14ac:dyDescent="0.3">
      <c r="A6" s="27" t="s">
        <v>35</v>
      </c>
      <c r="B6" s="27"/>
      <c r="C6" s="27"/>
      <c r="D6" s="27"/>
      <c r="E6" s="27"/>
      <c r="F6" s="27"/>
      <c r="G6" s="27"/>
    </row>
    <row r="8" spans="1:9" ht="13" x14ac:dyDescent="0.3">
      <c r="A8" s="6" t="s">
        <v>29</v>
      </c>
      <c r="B8" s="7"/>
      <c r="C8" s="36" t="s">
        <v>23</v>
      </c>
      <c r="D8" s="36"/>
      <c r="E8" s="37"/>
      <c r="F8" s="37"/>
      <c r="G8" s="37"/>
    </row>
    <row r="10" spans="1:9" ht="13" x14ac:dyDescent="0.3">
      <c r="A10" s="6" t="s">
        <v>21</v>
      </c>
      <c r="B10" s="7"/>
      <c r="C10" s="7"/>
      <c r="D10" s="8" t="s">
        <v>22</v>
      </c>
      <c r="E10" s="37"/>
      <c r="F10" s="37"/>
      <c r="G10" s="37"/>
    </row>
    <row r="12" spans="1:9" ht="13" x14ac:dyDescent="0.3">
      <c r="A12" s="6" t="s">
        <v>28</v>
      </c>
      <c r="B12" s="7"/>
      <c r="C12" s="7"/>
      <c r="D12" s="8" t="s">
        <v>27</v>
      </c>
      <c r="E12" s="37"/>
      <c r="F12" s="37"/>
      <c r="G12" s="37"/>
      <c r="I12" s="9" t="s">
        <v>31</v>
      </c>
    </row>
    <row r="14" spans="1:9" ht="35.25" customHeight="1" x14ac:dyDescent="0.25">
      <c r="A14" s="35" t="s">
        <v>1</v>
      </c>
      <c r="B14" s="35"/>
      <c r="C14" s="31" t="s">
        <v>9</v>
      </c>
      <c r="D14" s="32"/>
      <c r="E14" s="33" t="s">
        <v>10</v>
      </c>
      <c r="F14" s="33" t="s">
        <v>11</v>
      </c>
      <c r="G14" s="33" t="s">
        <v>30</v>
      </c>
    </row>
    <row r="15" spans="1:9" ht="18.75" customHeight="1" x14ac:dyDescent="0.25">
      <c r="A15" s="10" t="s">
        <v>24</v>
      </c>
      <c r="B15" s="10" t="s">
        <v>39</v>
      </c>
      <c r="C15" s="10" t="s">
        <v>24</v>
      </c>
      <c r="D15" s="10" t="s">
        <v>39</v>
      </c>
      <c r="E15" s="34"/>
      <c r="F15" s="34"/>
      <c r="G15" s="34"/>
    </row>
    <row r="16" spans="1:9" ht="13" x14ac:dyDescent="0.3">
      <c r="A16" s="11">
        <v>1</v>
      </c>
      <c r="B16" s="12"/>
      <c r="C16" s="11">
        <v>1</v>
      </c>
      <c r="D16" s="12"/>
      <c r="E16" s="13"/>
      <c r="F16" s="13"/>
      <c r="G16" s="11" t="e">
        <f>IF($B$39 &lt; D16,IF(D16&lt;$B$38, "CONTROLADO",IF(D16&lt;$B$40,"CONTROLADO",IF(D16&lt;$B$42,"ALERTA","FUERA DE CONTROL"))),IF(D16&lt;$B$41,IF(D16&lt;$B$43,"FUERA DE CONTROL","ALERTA"),"CONTROLADO"))</f>
        <v>#DIV/0!</v>
      </c>
    </row>
    <row r="17" spans="1:7" ht="13" x14ac:dyDescent="0.3">
      <c r="A17" s="11">
        <v>2</v>
      </c>
      <c r="B17" s="12"/>
      <c r="C17" s="11">
        <v>2</v>
      </c>
      <c r="D17" s="12"/>
      <c r="E17" s="13"/>
      <c r="F17" s="13"/>
      <c r="G17" s="11" t="e">
        <f t="shared" ref="G17:G35" si="0">IF($B$39 &lt; D17,IF(D17&lt;$B$38, "CONTROLADO",IF(D17&lt;$B$40,"CONTROLADO",IF(D17&lt;$B$42,"ALERTA","FUERA DE CONTROL"))),IF(D17&lt;$B$41,IF(D17&lt;$B$43,"FUERA DE CONTROL","ALERTA"),"CONTROLADO"))</f>
        <v>#DIV/0!</v>
      </c>
    </row>
    <row r="18" spans="1:7" ht="13" x14ac:dyDescent="0.3">
      <c r="A18" s="11">
        <v>3</v>
      </c>
      <c r="B18" s="12"/>
      <c r="C18" s="11">
        <v>3</v>
      </c>
      <c r="D18" s="12"/>
      <c r="E18" s="13"/>
      <c r="F18" s="13"/>
      <c r="G18" s="11" t="e">
        <f t="shared" si="0"/>
        <v>#DIV/0!</v>
      </c>
    </row>
    <row r="19" spans="1:7" ht="13" x14ac:dyDescent="0.3">
      <c r="A19" s="11">
        <v>4</v>
      </c>
      <c r="B19" s="12"/>
      <c r="C19" s="11">
        <v>4</v>
      </c>
      <c r="D19" s="12"/>
      <c r="E19" s="13"/>
      <c r="F19" s="13"/>
      <c r="G19" s="11" t="e">
        <f t="shared" si="0"/>
        <v>#DIV/0!</v>
      </c>
    </row>
    <row r="20" spans="1:7" ht="13" x14ac:dyDescent="0.3">
      <c r="A20" s="11">
        <v>5</v>
      </c>
      <c r="B20" s="12"/>
      <c r="C20" s="11">
        <v>5</v>
      </c>
      <c r="D20" s="12"/>
      <c r="E20" s="13"/>
      <c r="F20" s="13"/>
      <c r="G20" s="11" t="e">
        <f t="shared" si="0"/>
        <v>#DIV/0!</v>
      </c>
    </row>
    <row r="21" spans="1:7" ht="13" x14ac:dyDescent="0.3">
      <c r="A21" s="11">
        <v>6</v>
      </c>
      <c r="B21" s="12"/>
      <c r="C21" s="11">
        <v>6</v>
      </c>
      <c r="D21" s="12"/>
      <c r="E21" s="13"/>
      <c r="F21" s="13"/>
      <c r="G21" s="11" t="e">
        <f t="shared" si="0"/>
        <v>#DIV/0!</v>
      </c>
    </row>
    <row r="22" spans="1:7" ht="13" x14ac:dyDescent="0.3">
      <c r="A22" s="11">
        <v>7</v>
      </c>
      <c r="B22" s="12"/>
      <c r="C22" s="11">
        <v>7</v>
      </c>
      <c r="D22" s="12"/>
      <c r="E22" s="13"/>
      <c r="F22" s="13"/>
      <c r="G22" s="11" t="e">
        <f t="shared" si="0"/>
        <v>#DIV/0!</v>
      </c>
    </row>
    <row r="23" spans="1:7" ht="13" x14ac:dyDescent="0.3">
      <c r="A23" s="11">
        <v>8</v>
      </c>
      <c r="B23" s="12"/>
      <c r="C23" s="11">
        <v>8</v>
      </c>
      <c r="D23" s="12"/>
      <c r="E23" s="13"/>
      <c r="F23" s="13"/>
      <c r="G23" s="11" t="e">
        <f t="shared" si="0"/>
        <v>#DIV/0!</v>
      </c>
    </row>
    <row r="24" spans="1:7" ht="13" x14ac:dyDescent="0.3">
      <c r="A24" s="11">
        <v>9</v>
      </c>
      <c r="B24" s="12"/>
      <c r="C24" s="11">
        <v>9</v>
      </c>
      <c r="D24" s="12"/>
      <c r="E24" s="13"/>
      <c r="F24" s="13"/>
      <c r="G24" s="11" t="e">
        <f t="shared" si="0"/>
        <v>#DIV/0!</v>
      </c>
    </row>
    <row r="25" spans="1:7" ht="13" x14ac:dyDescent="0.3">
      <c r="A25" s="11">
        <v>10</v>
      </c>
      <c r="B25" s="12"/>
      <c r="C25" s="11">
        <v>10</v>
      </c>
      <c r="D25" s="12"/>
      <c r="E25" s="13"/>
      <c r="F25" s="13"/>
      <c r="G25" s="11" t="e">
        <f t="shared" si="0"/>
        <v>#DIV/0!</v>
      </c>
    </row>
    <row r="26" spans="1:7" ht="13" x14ac:dyDescent="0.3">
      <c r="A26" s="11">
        <v>11</v>
      </c>
      <c r="B26" s="12"/>
      <c r="C26" s="11">
        <v>11</v>
      </c>
      <c r="D26" s="12"/>
      <c r="E26" s="13"/>
      <c r="F26" s="13"/>
      <c r="G26" s="11" t="e">
        <f t="shared" si="0"/>
        <v>#DIV/0!</v>
      </c>
    </row>
    <row r="27" spans="1:7" ht="13" x14ac:dyDescent="0.3">
      <c r="A27" s="11">
        <v>12</v>
      </c>
      <c r="B27" s="12"/>
      <c r="C27" s="11">
        <v>12</v>
      </c>
      <c r="D27" s="12"/>
      <c r="E27" s="13"/>
      <c r="F27" s="13"/>
      <c r="G27" s="11" t="e">
        <f t="shared" si="0"/>
        <v>#DIV/0!</v>
      </c>
    </row>
    <row r="28" spans="1:7" ht="13" x14ac:dyDescent="0.3">
      <c r="A28" s="11">
        <v>13</v>
      </c>
      <c r="B28" s="12"/>
      <c r="C28" s="11">
        <v>13</v>
      </c>
      <c r="D28" s="12"/>
      <c r="E28" s="13"/>
      <c r="F28" s="13"/>
      <c r="G28" s="11" t="e">
        <f t="shared" si="0"/>
        <v>#DIV/0!</v>
      </c>
    </row>
    <row r="29" spans="1:7" ht="13" x14ac:dyDescent="0.3">
      <c r="A29" s="11">
        <v>14</v>
      </c>
      <c r="B29" s="12"/>
      <c r="C29" s="11">
        <v>14</v>
      </c>
      <c r="D29" s="12"/>
      <c r="E29" s="13"/>
      <c r="F29" s="13"/>
      <c r="G29" s="11" t="e">
        <f t="shared" si="0"/>
        <v>#DIV/0!</v>
      </c>
    </row>
    <row r="30" spans="1:7" ht="13" x14ac:dyDescent="0.3">
      <c r="A30" s="11">
        <v>15</v>
      </c>
      <c r="B30" s="12"/>
      <c r="C30" s="11">
        <v>15</v>
      </c>
      <c r="D30" s="12"/>
      <c r="E30" s="13"/>
      <c r="F30" s="13"/>
      <c r="G30" s="11" t="e">
        <f t="shared" si="0"/>
        <v>#DIV/0!</v>
      </c>
    </row>
    <row r="31" spans="1:7" ht="13" x14ac:dyDescent="0.3">
      <c r="A31" s="11">
        <v>16</v>
      </c>
      <c r="B31" s="12"/>
      <c r="C31" s="11">
        <v>16</v>
      </c>
      <c r="D31" s="12"/>
      <c r="E31" s="13"/>
      <c r="F31" s="13"/>
      <c r="G31" s="11" t="e">
        <f t="shared" si="0"/>
        <v>#DIV/0!</v>
      </c>
    </row>
    <row r="32" spans="1:7" ht="13" x14ac:dyDescent="0.3">
      <c r="A32" s="11">
        <v>17</v>
      </c>
      <c r="B32" s="12"/>
      <c r="C32" s="11">
        <v>17</v>
      </c>
      <c r="D32" s="12"/>
      <c r="E32" s="13"/>
      <c r="F32" s="13"/>
      <c r="G32" s="11" t="e">
        <f t="shared" si="0"/>
        <v>#DIV/0!</v>
      </c>
    </row>
    <row r="33" spans="1:7" ht="13" x14ac:dyDescent="0.3">
      <c r="A33" s="11">
        <v>18</v>
      </c>
      <c r="B33" s="12"/>
      <c r="C33" s="11">
        <v>18</v>
      </c>
      <c r="D33" s="12"/>
      <c r="E33" s="13"/>
      <c r="F33" s="13"/>
      <c r="G33" s="11" t="e">
        <f t="shared" si="0"/>
        <v>#DIV/0!</v>
      </c>
    </row>
    <row r="34" spans="1:7" ht="13" x14ac:dyDescent="0.3">
      <c r="A34" s="11">
        <v>19</v>
      </c>
      <c r="B34" s="12"/>
      <c r="C34" s="11">
        <v>19</v>
      </c>
      <c r="D34" s="12"/>
      <c r="E34" s="13"/>
      <c r="F34" s="13"/>
      <c r="G34" s="11" t="e">
        <f t="shared" si="0"/>
        <v>#DIV/0!</v>
      </c>
    </row>
    <row r="35" spans="1:7" ht="13" x14ac:dyDescent="0.3">
      <c r="A35" s="11">
        <v>20</v>
      </c>
      <c r="B35" s="12"/>
      <c r="C35" s="11">
        <v>20</v>
      </c>
      <c r="D35" s="12"/>
      <c r="E35" s="13"/>
      <c r="F35" s="13"/>
      <c r="G35" s="11" t="e">
        <f t="shared" si="0"/>
        <v>#DIV/0!</v>
      </c>
    </row>
    <row r="36" spans="1:7" ht="13" x14ac:dyDescent="0.3">
      <c r="A36" s="11" t="s">
        <v>0</v>
      </c>
      <c r="B36" s="14" t="e">
        <f>AVERAGE(B16:B35)</f>
        <v>#DIV/0!</v>
      </c>
      <c r="D36" s="15"/>
    </row>
    <row r="37" spans="1:7" ht="31.5" customHeight="1" x14ac:dyDescent="0.25">
      <c r="A37" s="10" t="s">
        <v>2</v>
      </c>
      <c r="B37" s="16" t="e">
        <f>STDEV(B16:B35)</f>
        <v>#DIV/0!</v>
      </c>
    </row>
    <row r="38" spans="1:7" ht="13" x14ac:dyDescent="0.3">
      <c r="A38" s="11" t="s">
        <v>3</v>
      </c>
      <c r="B38" s="14" t="e">
        <f>B36+1*B37</f>
        <v>#DIV/0!</v>
      </c>
      <c r="C38" s="17" t="s">
        <v>25</v>
      </c>
      <c r="D38" s="12">
        <f>MAX(D16:D35)</f>
        <v>0</v>
      </c>
    </row>
    <row r="39" spans="1:7" ht="13" x14ac:dyDescent="0.3">
      <c r="A39" s="11" t="s">
        <v>4</v>
      </c>
      <c r="B39" s="14" t="e">
        <f>B36-1*B37</f>
        <v>#DIV/0!</v>
      </c>
      <c r="C39" s="17" t="s">
        <v>26</v>
      </c>
      <c r="D39" s="12">
        <f>MIN(D16:D35)</f>
        <v>0</v>
      </c>
    </row>
    <row r="40" spans="1:7" ht="13" x14ac:dyDescent="0.3">
      <c r="A40" s="11" t="s">
        <v>5</v>
      </c>
      <c r="B40" s="14" t="e">
        <f>B36+2*B37</f>
        <v>#DIV/0!</v>
      </c>
    </row>
    <row r="41" spans="1:7" ht="13" x14ac:dyDescent="0.3">
      <c r="A41" s="11" t="s">
        <v>6</v>
      </c>
      <c r="B41" s="14" t="e">
        <f>B36-2*B37</f>
        <v>#DIV/0!</v>
      </c>
    </row>
    <row r="42" spans="1:7" ht="13" x14ac:dyDescent="0.3">
      <c r="A42" s="11" t="s">
        <v>8</v>
      </c>
      <c r="B42" s="14" t="e">
        <f>B36+3*B37</f>
        <v>#DIV/0!</v>
      </c>
    </row>
    <row r="43" spans="1:7" ht="13" x14ac:dyDescent="0.3">
      <c r="A43" s="11" t="s">
        <v>7</v>
      </c>
      <c r="B43" s="14" t="e">
        <f>B36-3*B37</f>
        <v>#DIV/0!</v>
      </c>
    </row>
  </sheetData>
  <mergeCells count="13">
    <mergeCell ref="A6:G6"/>
    <mergeCell ref="B2:G2"/>
    <mergeCell ref="B3:G3"/>
    <mergeCell ref="B4:G4"/>
    <mergeCell ref="C14:D14"/>
    <mergeCell ref="E14:E15"/>
    <mergeCell ref="F14:F15"/>
    <mergeCell ref="G14:G15"/>
    <mergeCell ref="A14:B14"/>
    <mergeCell ref="C8:D8"/>
    <mergeCell ref="E8:G8"/>
    <mergeCell ref="E10:G10"/>
    <mergeCell ref="E12:G12"/>
  </mergeCells>
  <pageMargins left="0.70866141732283472" right="0.70866141732283472" top="0.74803149606299213" bottom="0.74803149606299213" header="0.31496062992125984" footer="0.31496062992125984"/>
  <pageSetup scale="70" orientation="portrait" verticalDpi="300" r:id="rId1"/>
  <headerFooter differentFirst="1">
    <oddFooter>&amp;CR-5.9-03: GRÁFICAS O CARTAS DE CONTROL
Versión 03
Hoja 1. Cartas X
Página 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M45"/>
  <sheetViews>
    <sheetView showGridLines="0" zoomScale="70" zoomScaleNormal="70" workbookViewId="0">
      <selection activeCell="A38" sqref="A38:B39"/>
    </sheetView>
  </sheetViews>
  <sheetFormatPr baseColWidth="10" defaultColWidth="11.453125" defaultRowHeight="12.5" x14ac:dyDescent="0.25"/>
  <cols>
    <col min="1" max="1" width="23.81640625" style="1" customWidth="1"/>
    <col min="2" max="2" width="13.26953125" style="1" customWidth="1"/>
    <col min="3" max="4" width="11.453125" style="1"/>
    <col min="5" max="5" width="12.1796875" style="1" bestFit="1" customWidth="1"/>
    <col min="6" max="6" width="14" style="1" customWidth="1"/>
    <col min="7" max="7" width="18.54296875" style="1" customWidth="1"/>
    <col min="8" max="8" width="11.453125" style="1"/>
    <col min="9" max="9" width="22.54296875" style="1" customWidth="1"/>
    <col min="10" max="12" width="11.453125" style="1"/>
    <col min="13" max="13" width="12" style="1" bestFit="1" customWidth="1"/>
    <col min="14" max="16384" width="11.453125" style="1"/>
  </cols>
  <sheetData>
    <row r="2" spans="1:13" ht="22.5" customHeight="1" x14ac:dyDescent="0.25">
      <c r="B2" s="28" t="s">
        <v>34</v>
      </c>
      <c r="C2" s="28"/>
      <c r="D2" s="28"/>
      <c r="E2" s="28"/>
      <c r="F2" s="28"/>
      <c r="G2" s="28"/>
      <c r="H2" s="28"/>
      <c r="I2" s="28"/>
      <c r="J2" s="2"/>
      <c r="K2" s="2"/>
    </row>
    <row r="3" spans="1:13" ht="23" x14ac:dyDescent="0.5">
      <c r="A3" s="3"/>
      <c r="B3" s="29" t="s">
        <v>43</v>
      </c>
      <c r="C3" s="29"/>
      <c r="D3" s="29"/>
      <c r="E3" s="29"/>
      <c r="F3" s="29"/>
      <c r="G3" s="29"/>
      <c r="H3" s="29"/>
      <c r="I3" s="29"/>
      <c r="J3" s="4"/>
      <c r="K3" s="4"/>
    </row>
    <row r="4" spans="1:13" ht="23" x14ac:dyDescent="0.5">
      <c r="B4" s="30" t="s">
        <v>46</v>
      </c>
      <c r="C4" s="30"/>
      <c r="D4" s="30"/>
      <c r="E4" s="30"/>
      <c r="F4" s="30"/>
      <c r="G4" s="30"/>
      <c r="H4" s="30"/>
      <c r="I4" s="30"/>
      <c r="J4" s="5"/>
      <c r="K4" s="5"/>
    </row>
    <row r="6" spans="1:13" ht="13" x14ac:dyDescent="0.3">
      <c r="A6" s="27" t="s">
        <v>36</v>
      </c>
      <c r="B6" s="27"/>
      <c r="C6" s="27"/>
      <c r="D6" s="27"/>
      <c r="E6" s="27"/>
      <c r="F6" s="27"/>
      <c r="G6" s="27"/>
      <c r="H6" s="27"/>
      <c r="I6" s="27"/>
    </row>
    <row r="8" spans="1:13" ht="13" x14ac:dyDescent="0.3">
      <c r="A8" s="6" t="s">
        <v>29</v>
      </c>
      <c r="B8" s="7"/>
      <c r="C8" s="36" t="s">
        <v>23</v>
      </c>
      <c r="D8" s="36"/>
      <c r="E8" s="36"/>
      <c r="F8" s="36"/>
      <c r="G8" s="37"/>
      <c r="H8" s="37"/>
      <c r="I8" s="37"/>
    </row>
    <row r="10" spans="1:13" ht="13" x14ac:dyDescent="0.3">
      <c r="A10" s="6" t="s">
        <v>21</v>
      </c>
      <c r="B10" s="7"/>
      <c r="C10" s="7"/>
      <c r="D10" s="18"/>
      <c r="E10" s="18"/>
      <c r="F10" s="19"/>
      <c r="G10" s="38"/>
      <c r="H10" s="38"/>
      <c r="I10" s="38"/>
    </row>
    <row r="11" spans="1:13" x14ac:dyDescent="0.25">
      <c r="F11" s="18"/>
      <c r="G11" s="18"/>
      <c r="H11" s="18"/>
      <c r="I11" s="18"/>
    </row>
    <row r="14" spans="1:13" ht="35.25" customHeight="1" x14ac:dyDescent="0.25">
      <c r="A14" s="35" t="s">
        <v>1</v>
      </c>
      <c r="B14" s="35"/>
      <c r="C14" s="31" t="s">
        <v>9</v>
      </c>
      <c r="D14" s="39"/>
      <c r="E14" s="39"/>
      <c r="F14" s="32"/>
      <c r="G14" s="33" t="s">
        <v>10</v>
      </c>
      <c r="H14" s="33" t="s">
        <v>11</v>
      </c>
      <c r="I14" s="33" t="s">
        <v>30</v>
      </c>
    </row>
    <row r="15" spans="1:13" ht="27" customHeight="1" x14ac:dyDescent="0.25">
      <c r="A15" s="10" t="s">
        <v>37</v>
      </c>
      <c r="B15" s="10" t="s">
        <v>40</v>
      </c>
      <c r="C15" s="10" t="s">
        <v>37</v>
      </c>
      <c r="D15" s="10" t="s">
        <v>41</v>
      </c>
      <c r="E15" s="10" t="s">
        <v>42</v>
      </c>
      <c r="F15" s="10" t="s">
        <v>40</v>
      </c>
      <c r="G15" s="34"/>
      <c r="H15" s="34"/>
      <c r="I15" s="34"/>
    </row>
    <row r="16" spans="1:13" ht="13" x14ac:dyDescent="0.3">
      <c r="A16" s="11">
        <v>1</v>
      </c>
      <c r="B16" s="12"/>
      <c r="C16" s="11">
        <v>1</v>
      </c>
      <c r="D16" s="14"/>
      <c r="E16" s="14"/>
      <c r="F16" s="12" t="e">
        <f>((ABS(D16-E16))/((D16+E16)/2))*100</f>
        <v>#DIV/0!</v>
      </c>
      <c r="G16" s="13"/>
      <c r="H16" s="13"/>
      <c r="I16" s="11" t="e">
        <f>IF(F16&lt;$B$39,"CONTROLADO","FUERA DE CONTROL")</f>
        <v>#DIV/0!</v>
      </c>
      <c r="K16" s="15"/>
      <c r="L16" s="15"/>
      <c r="M16" s="21"/>
    </row>
    <row r="17" spans="1:13" ht="13" x14ac:dyDescent="0.3">
      <c r="A17" s="11">
        <v>2</v>
      </c>
      <c r="B17" s="12"/>
      <c r="C17" s="11">
        <v>2</v>
      </c>
      <c r="D17" s="14"/>
      <c r="E17" s="14"/>
      <c r="F17" s="12" t="e">
        <f t="shared" ref="F17:F35" si="0">((ABS(D17-E17))/((D17+E17)/2))*100</f>
        <v>#DIV/0!</v>
      </c>
      <c r="G17" s="13"/>
      <c r="H17" s="13"/>
      <c r="I17" s="11" t="e">
        <f t="shared" ref="I17:I35" si="1">IF(F17&lt;$B$39,"CONTROLADO","FUERA DE CONTROL")</f>
        <v>#DIV/0!</v>
      </c>
      <c r="K17" s="15"/>
      <c r="L17" s="15"/>
      <c r="M17" s="21"/>
    </row>
    <row r="18" spans="1:13" ht="13" x14ac:dyDescent="0.3">
      <c r="A18" s="11">
        <v>3</v>
      </c>
      <c r="B18" s="12"/>
      <c r="C18" s="11">
        <v>3</v>
      </c>
      <c r="D18" s="14"/>
      <c r="E18" s="14"/>
      <c r="F18" s="12" t="e">
        <f t="shared" si="0"/>
        <v>#DIV/0!</v>
      </c>
      <c r="G18" s="13"/>
      <c r="H18" s="13"/>
      <c r="I18" s="11" t="e">
        <f t="shared" si="1"/>
        <v>#DIV/0!</v>
      </c>
      <c r="K18" s="15"/>
      <c r="L18" s="15"/>
      <c r="M18" s="21"/>
    </row>
    <row r="19" spans="1:13" ht="13" x14ac:dyDescent="0.3">
      <c r="A19" s="11">
        <v>4</v>
      </c>
      <c r="B19" s="12"/>
      <c r="C19" s="11">
        <v>4</v>
      </c>
      <c r="D19" s="14"/>
      <c r="E19" s="14"/>
      <c r="F19" s="12" t="e">
        <f t="shared" si="0"/>
        <v>#DIV/0!</v>
      </c>
      <c r="G19" s="13"/>
      <c r="H19" s="13"/>
      <c r="I19" s="11" t="e">
        <f t="shared" si="1"/>
        <v>#DIV/0!</v>
      </c>
      <c r="K19" s="15"/>
      <c r="L19" s="15"/>
      <c r="M19" s="21"/>
    </row>
    <row r="20" spans="1:13" ht="13" x14ac:dyDescent="0.3">
      <c r="A20" s="11">
        <v>5</v>
      </c>
      <c r="B20" s="12"/>
      <c r="C20" s="11">
        <v>5</v>
      </c>
      <c r="D20" s="14"/>
      <c r="E20" s="14"/>
      <c r="F20" s="12" t="e">
        <f t="shared" si="0"/>
        <v>#DIV/0!</v>
      </c>
      <c r="G20" s="13"/>
      <c r="H20" s="13"/>
      <c r="I20" s="11" t="e">
        <f t="shared" si="1"/>
        <v>#DIV/0!</v>
      </c>
      <c r="K20" s="15"/>
      <c r="L20" s="15"/>
      <c r="M20" s="21"/>
    </row>
    <row r="21" spans="1:13" ht="13" x14ac:dyDescent="0.3">
      <c r="A21" s="11">
        <v>6</v>
      </c>
      <c r="B21" s="12"/>
      <c r="C21" s="11">
        <v>6</v>
      </c>
      <c r="D21" s="14"/>
      <c r="E21" s="14"/>
      <c r="F21" s="12" t="e">
        <f t="shared" si="0"/>
        <v>#DIV/0!</v>
      </c>
      <c r="G21" s="13"/>
      <c r="H21" s="13"/>
      <c r="I21" s="11" t="e">
        <f t="shared" si="1"/>
        <v>#DIV/0!</v>
      </c>
      <c r="K21" s="15"/>
      <c r="L21" s="15"/>
      <c r="M21" s="21"/>
    </row>
    <row r="22" spans="1:13" ht="13" x14ac:dyDescent="0.3">
      <c r="A22" s="11">
        <v>7</v>
      </c>
      <c r="B22" s="12"/>
      <c r="C22" s="11">
        <v>7</v>
      </c>
      <c r="D22" s="14"/>
      <c r="E22" s="14"/>
      <c r="F22" s="12" t="e">
        <f t="shared" si="0"/>
        <v>#DIV/0!</v>
      </c>
      <c r="G22" s="13"/>
      <c r="H22" s="13"/>
      <c r="I22" s="11" t="e">
        <f t="shared" si="1"/>
        <v>#DIV/0!</v>
      </c>
      <c r="K22" s="15"/>
      <c r="L22" s="15"/>
      <c r="M22" s="21"/>
    </row>
    <row r="23" spans="1:13" ht="13" x14ac:dyDescent="0.3">
      <c r="A23" s="11">
        <v>8</v>
      </c>
      <c r="B23" s="12"/>
      <c r="C23" s="11">
        <v>8</v>
      </c>
      <c r="D23" s="14"/>
      <c r="E23" s="14"/>
      <c r="F23" s="12" t="e">
        <f t="shared" si="0"/>
        <v>#DIV/0!</v>
      </c>
      <c r="G23" s="13"/>
      <c r="H23" s="13"/>
      <c r="I23" s="11" t="e">
        <f t="shared" si="1"/>
        <v>#DIV/0!</v>
      </c>
      <c r="K23" s="15"/>
      <c r="L23" s="15"/>
      <c r="M23" s="21"/>
    </row>
    <row r="24" spans="1:13" ht="13" x14ac:dyDescent="0.3">
      <c r="A24" s="11">
        <v>9</v>
      </c>
      <c r="B24" s="12"/>
      <c r="C24" s="11">
        <v>9</v>
      </c>
      <c r="D24" s="14"/>
      <c r="E24" s="14"/>
      <c r="F24" s="12" t="e">
        <f t="shared" si="0"/>
        <v>#DIV/0!</v>
      </c>
      <c r="G24" s="13"/>
      <c r="H24" s="13"/>
      <c r="I24" s="11" t="e">
        <f t="shared" si="1"/>
        <v>#DIV/0!</v>
      </c>
      <c r="K24" s="15"/>
      <c r="L24" s="15"/>
      <c r="M24" s="21"/>
    </row>
    <row r="25" spans="1:13" ht="13" x14ac:dyDescent="0.3">
      <c r="A25" s="11">
        <v>10</v>
      </c>
      <c r="B25" s="12"/>
      <c r="C25" s="11">
        <v>10</v>
      </c>
      <c r="D25" s="14"/>
      <c r="E25" s="14"/>
      <c r="F25" s="12" t="e">
        <f t="shared" si="0"/>
        <v>#DIV/0!</v>
      </c>
      <c r="G25" s="13"/>
      <c r="H25" s="13"/>
      <c r="I25" s="11" t="e">
        <f t="shared" si="1"/>
        <v>#DIV/0!</v>
      </c>
      <c r="K25" s="15"/>
      <c r="L25" s="15"/>
      <c r="M25" s="21"/>
    </row>
    <row r="26" spans="1:13" ht="13" x14ac:dyDescent="0.3">
      <c r="A26" s="11">
        <v>11</v>
      </c>
      <c r="B26" s="12"/>
      <c r="C26" s="11">
        <v>11</v>
      </c>
      <c r="D26" s="14"/>
      <c r="E26" s="14"/>
      <c r="F26" s="12" t="e">
        <f t="shared" si="0"/>
        <v>#DIV/0!</v>
      </c>
      <c r="G26" s="13"/>
      <c r="H26" s="13"/>
      <c r="I26" s="11" t="e">
        <f t="shared" si="1"/>
        <v>#DIV/0!</v>
      </c>
      <c r="K26" s="15"/>
      <c r="L26" s="15"/>
      <c r="M26" s="21"/>
    </row>
    <row r="27" spans="1:13" ht="13" x14ac:dyDescent="0.3">
      <c r="A27" s="11">
        <v>12</v>
      </c>
      <c r="B27" s="12"/>
      <c r="C27" s="11">
        <v>12</v>
      </c>
      <c r="D27" s="14"/>
      <c r="E27" s="14"/>
      <c r="F27" s="12" t="e">
        <f t="shared" si="0"/>
        <v>#DIV/0!</v>
      </c>
      <c r="G27" s="13"/>
      <c r="H27" s="13"/>
      <c r="I27" s="11" t="e">
        <f t="shared" si="1"/>
        <v>#DIV/0!</v>
      </c>
      <c r="K27" s="15"/>
      <c r="L27" s="15"/>
      <c r="M27" s="21"/>
    </row>
    <row r="28" spans="1:13" ht="13" x14ac:dyDescent="0.3">
      <c r="A28" s="11">
        <v>13</v>
      </c>
      <c r="B28" s="12"/>
      <c r="C28" s="11">
        <v>13</v>
      </c>
      <c r="D28" s="14"/>
      <c r="E28" s="14"/>
      <c r="F28" s="12" t="e">
        <f t="shared" si="0"/>
        <v>#DIV/0!</v>
      </c>
      <c r="G28" s="13"/>
      <c r="H28" s="13"/>
      <c r="I28" s="11" t="e">
        <f t="shared" si="1"/>
        <v>#DIV/0!</v>
      </c>
      <c r="K28" s="15"/>
      <c r="L28" s="15"/>
      <c r="M28" s="21"/>
    </row>
    <row r="29" spans="1:13" ht="13" x14ac:dyDescent="0.3">
      <c r="A29" s="11">
        <v>14</v>
      </c>
      <c r="B29" s="12"/>
      <c r="C29" s="11">
        <v>14</v>
      </c>
      <c r="D29" s="14"/>
      <c r="E29" s="14"/>
      <c r="F29" s="12" t="e">
        <f t="shared" si="0"/>
        <v>#DIV/0!</v>
      </c>
      <c r="G29" s="13"/>
      <c r="H29" s="13"/>
      <c r="I29" s="11" t="e">
        <f t="shared" si="1"/>
        <v>#DIV/0!</v>
      </c>
      <c r="K29" s="15"/>
      <c r="L29" s="15"/>
      <c r="M29" s="21"/>
    </row>
    <row r="30" spans="1:13" ht="13" x14ac:dyDescent="0.3">
      <c r="A30" s="11">
        <v>15</v>
      </c>
      <c r="B30" s="12"/>
      <c r="C30" s="11">
        <v>15</v>
      </c>
      <c r="D30" s="14"/>
      <c r="E30" s="14"/>
      <c r="F30" s="12" t="e">
        <f t="shared" si="0"/>
        <v>#DIV/0!</v>
      </c>
      <c r="G30" s="13"/>
      <c r="H30" s="13"/>
      <c r="I30" s="11" t="e">
        <f t="shared" si="1"/>
        <v>#DIV/0!</v>
      </c>
      <c r="K30" s="15"/>
      <c r="L30" s="15"/>
      <c r="M30" s="21"/>
    </row>
    <row r="31" spans="1:13" ht="13" x14ac:dyDescent="0.3">
      <c r="A31" s="11">
        <v>16</v>
      </c>
      <c r="B31" s="12"/>
      <c r="C31" s="11">
        <v>16</v>
      </c>
      <c r="D31" s="14"/>
      <c r="E31" s="14"/>
      <c r="F31" s="12" t="e">
        <f t="shared" si="0"/>
        <v>#DIV/0!</v>
      </c>
      <c r="G31" s="13"/>
      <c r="H31" s="13"/>
      <c r="I31" s="11" t="e">
        <f t="shared" si="1"/>
        <v>#DIV/0!</v>
      </c>
      <c r="K31" s="15"/>
      <c r="L31" s="15"/>
      <c r="M31" s="21"/>
    </row>
    <row r="32" spans="1:13" ht="13" x14ac:dyDescent="0.3">
      <c r="A32" s="11">
        <v>17</v>
      </c>
      <c r="B32" s="12"/>
      <c r="C32" s="11">
        <v>17</v>
      </c>
      <c r="D32" s="14"/>
      <c r="E32" s="14"/>
      <c r="F32" s="12" t="e">
        <f t="shared" si="0"/>
        <v>#DIV/0!</v>
      </c>
      <c r="G32" s="13"/>
      <c r="H32" s="13"/>
      <c r="I32" s="11" t="e">
        <f t="shared" si="1"/>
        <v>#DIV/0!</v>
      </c>
      <c r="K32" s="15"/>
      <c r="L32" s="15"/>
      <c r="M32" s="21"/>
    </row>
    <row r="33" spans="1:13" ht="13" x14ac:dyDescent="0.3">
      <c r="A33" s="11">
        <v>18</v>
      </c>
      <c r="B33" s="12"/>
      <c r="C33" s="11">
        <v>18</v>
      </c>
      <c r="D33" s="14"/>
      <c r="E33" s="14"/>
      <c r="F33" s="12" t="e">
        <f t="shared" si="0"/>
        <v>#DIV/0!</v>
      </c>
      <c r="G33" s="13"/>
      <c r="H33" s="13"/>
      <c r="I33" s="11" t="e">
        <f t="shared" si="1"/>
        <v>#DIV/0!</v>
      </c>
      <c r="K33" s="15"/>
      <c r="L33" s="15"/>
      <c r="M33" s="21"/>
    </row>
    <row r="34" spans="1:13" ht="13" x14ac:dyDescent="0.3">
      <c r="A34" s="11">
        <v>19</v>
      </c>
      <c r="B34" s="12"/>
      <c r="C34" s="11">
        <v>19</v>
      </c>
      <c r="D34" s="14"/>
      <c r="E34" s="14"/>
      <c r="F34" s="12" t="e">
        <f t="shared" si="0"/>
        <v>#DIV/0!</v>
      </c>
      <c r="G34" s="13"/>
      <c r="H34" s="13"/>
      <c r="I34" s="11" t="e">
        <f t="shared" si="1"/>
        <v>#DIV/0!</v>
      </c>
      <c r="K34" s="15"/>
      <c r="L34" s="15"/>
      <c r="M34" s="21"/>
    </row>
    <row r="35" spans="1:13" ht="13" x14ac:dyDescent="0.3">
      <c r="A35" s="11">
        <v>20</v>
      </c>
      <c r="B35" s="12"/>
      <c r="C35" s="11">
        <v>20</v>
      </c>
      <c r="D35" s="14"/>
      <c r="E35" s="14"/>
      <c r="F35" s="12" t="e">
        <f t="shared" si="0"/>
        <v>#DIV/0!</v>
      </c>
      <c r="G35" s="13"/>
      <c r="H35" s="13"/>
      <c r="I35" s="11" t="e">
        <f t="shared" si="1"/>
        <v>#DIV/0!</v>
      </c>
      <c r="K35" s="15"/>
      <c r="L35" s="15"/>
      <c r="M35" s="21"/>
    </row>
    <row r="36" spans="1:13" ht="13" x14ac:dyDescent="0.3">
      <c r="A36" s="24" t="s">
        <v>44</v>
      </c>
      <c r="B36" s="12" t="e">
        <f>AVERAGE(B16:B35)</f>
        <v>#DIV/0!</v>
      </c>
      <c r="C36" s="25"/>
      <c r="D36" s="20"/>
      <c r="E36" s="20"/>
      <c r="F36" s="26"/>
      <c r="G36" s="18"/>
      <c r="H36" s="18"/>
      <c r="I36" s="25"/>
      <c r="K36" s="15"/>
      <c r="L36" s="15"/>
      <c r="M36" s="21"/>
    </row>
    <row r="37" spans="1:13" ht="13" x14ac:dyDescent="0.3">
      <c r="A37" s="11" t="s">
        <v>2</v>
      </c>
      <c r="B37" s="14" t="e">
        <f>STDEV(B16:B35)</f>
        <v>#DIV/0!</v>
      </c>
      <c r="F37" s="15"/>
      <c r="K37" s="15"/>
      <c r="L37" s="15"/>
      <c r="M37" s="21"/>
    </row>
    <row r="38" spans="1:13" ht="13" x14ac:dyDescent="0.3">
      <c r="A38" s="41" t="s">
        <v>45</v>
      </c>
      <c r="B38" s="42">
        <v>0.2</v>
      </c>
      <c r="F38" s="15"/>
      <c r="K38" s="15"/>
      <c r="L38" s="15"/>
      <c r="M38" s="21"/>
    </row>
    <row r="39" spans="1:13" ht="13" x14ac:dyDescent="0.3">
      <c r="A39" s="43" t="s">
        <v>12</v>
      </c>
      <c r="B39" s="44" t="e">
        <f>B36+3*B37</f>
        <v>#DIV/0!</v>
      </c>
      <c r="C39" s="17" t="s">
        <v>32</v>
      </c>
      <c r="D39" s="12">
        <f t="shared" ref="D39:E39" si="2">MAX(D16:D35)</f>
        <v>0</v>
      </c>
      <c r="E39" s="12">
        <f t="shared" si="2"/>
        <v>0</v>
      </c>
      <c r="F39" s="12" t="e">
        <f>MAX(F16:F35)</f>
        <v>#DIV/0!</v>
      </c>
      <c r="M39" s="22"/>
    </row>
    <row r="40" spans="1:13" ht="13" x14ac:dyDescent="0.3">
      <c r="A40" s="11" t="s">
        <v>13</v>
      </c>
      <c r="B40" s="14" t="e">
        <f>0*B37</f>
        <v>#DIV/0!</v>
      </c>
      <c r="C40" s="17" t="s">
        <v>33</v>
      </c>
      <c r="D40" s="12">
        <f t="shared" ref="D40:E40" si="3">MIN(D16:D35)</f>
        <v>0</v>
      </c>
      <c r="E40" s="12">
        <f t="shared" si="3"/>
        <v>0</v>
      </c>
      <c r="F40" s="12" t="e">
        <f>MIN(F16:F35)</f>
        <v>#DIV/0!</v>
      </c>
    </row>
    <row r="41" spans="1:13" ht="13" x14ac:dyDescent="0.3">
      <c r="A41" s="23"/>
      <c r="B41" s="15"/>
    </row>
    <row r="42" spans="1:13" ht="13" x14ac:dyDescent="0.3">
      <c r="A42" s="23"/>
      <c r="B42" s="15"/>
    </row>
    <row r="43" spans="1:13" ht="13" x14ac:dyDescent="0.3">
      <c r="A43" s="23"/>
      <c r="B43" s="15"/>
    </row>
    <row r="44" spans="1:13" ht="13" x14ac:dyDescent="0.3">
      <c r="A44" s="23"/>
      <c r="B44" s="15"/>
    </row>
    <row r="45" spans="1:13" ht="13" x14ac:dyDescent="0.3">
      <c r="A45" s="23"/>
      <c r="B45" s="15"/>
    </row>
  </sheetData>
  <mergeCells count="12">
    <mergeCell ref="I14:I15"/>
    <mergeCell ref="C8:F8"/>
    <mergeCell ref="A14:B14"/>
    <mergeCell ref="G14:G15"/>
    <mergeCell ref="H14:H15"/>
    <mergeCell ref="G10:I10"/>
    <mergeCell ref="C14:F14"/>
    <mergeCell ref="B2:I2"/>
    <mergeCell ref="B3:I3"/>
    <mergeCell ref="B4:I4"/>
    <mergeCell ref="A6:I6"/>
    <mergeCell ref="G8:I8"/>
  </mergeCells>
  <pageMargins left="0.70866141732283472" right="0.70866141732283472" top="0.74803149606299213" bottom="0.74803149606299213" header="0.31496062992125984" footer="0.31496062992125984"/>
  <pageSetup scale="70" orientation="portrait" verticalDpi="300" r:id="rId1"/>
  <headerFooter differentFirst="1">
    <oddFooter>&amp;CR-5.9-03: GRÁFICAS O CARTAS DE CONTROL
Versión 04
Hoja 2. Cartas R
Página &amp;P de 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K28"/>
  <sheetViews>
    <sheetView showGridLines="0" zoomScale="70" zoomScaleNormal="70" workbookViewId="0">
      <selection activeCell="F51" sqref="F51"/>
    </sheetView>
  </sheetViews>
  <sheetFormatPr baseColWidth="10" defaultColWidth="14.1796875" defaultRowHeight="12.5" x14ac:dyDescent="0.25"/>
  <cols>
    <col min="1" max="16384" width="14.1796875" style="1"/>
  </cols>
  <sheetData>
    <row r="2" spans="1:11" ht="22.5" customHeight="1" x14ac:dyDescent="0.25">
      <c r="B2" s="28" t="s">
        <v>34</v>
      </c>
      <c r="C2" s="28"/>
      <c r="D2" s="28"/>
      <c r="E2" s="28"/>
      <c r="F2" s="28"/>
      <c r="G2" s="28"/>
      <c r="H2" s="2"/>
      <c r="I2" s="2"/>
    </row>
    <row r="3" spans="1:11" ht="23" x14ac:dyDescent="0.5">
      <c r="A3" s="3"/>
      <c r="B3" s="29" t="s">
        <v>43</v>
      </c>
      <c r="C3" s="29"/>
      <c r="D3" s="29"/>
      <c r="E3" s="29"/>
      <c r="F3" s="29"/>
      <c r="G3" s="29"/>
      <c r="H3" s="4"/>
      <c r="I3" s="4"/>
    </row>
    <row r="4" spans="1:11" ht="23" x14ac:dyDescent="0.5">
      <c r="B4" s="30" t="s">
        <v>46</v>
      </c>
      <c r="C4" s="30"/>
      <c r="D4" s="30"/>
      <c r="E4" s="30"/>
      <c r="F4" s="30"/>
      <c r="G4" s="30"/>
      <c r="H4" s="5"/>
      <c r="I4" s="5"/>
    </row>
    <row r="6" spans="1:11" ht="13" x14ac:dyDescent="0.3">
      <c r="A6" s="27" t="s">
        <v>38</v>
      </c>
      <c r="B6" s="27"/>
      <c r="C6" s="27"/>
      <c r="D6" s="27"/>
      <c r="E6" s="27"/>
      <c r="F6" s="27"/>
      <c r="G6" s="27"/>
    </row>
    <row r="8" spans="1:11" ht="13" x14ac:dyDescent="0.3">
      <c r="A8" s="14" t="s">
        <v>37</v>
      </c>
      <c r="B8" s="40" t="s">
        <v>16</v>
      </c>
      <c r="C8" s="40"/>
      <c r="D8" s="40" t="s">
        <v>17</v>
      </c>
      <c r="E8" s="40"/>
      <c r="F8" s="40" t="s">
        <v>18</v>
      </c>
      <c r="G8" s="40"/>
      <c r="H8" s="17" t="s">
        <v>14</v>
      </c>
      <c r="I8" s="11" t="s">
        <v>15</v>
      </c>
      <c r="J8" s="11" t="s">
        <v>19</v>
      </c>
      <c r="K8" s="11" t="s">
        <v>20</v>
      </c>
    </row>
    <row r="9" spans="1:11" ht="13" x14ac:dyDescent="0.3">
      <c r="A9" s="11">
        <v>1</v>
      </c>
      <c r="B9" s="14" t="e">
        <f>'CARTA X'!$B$38</f>
        <v>#DIV/0!</v>
      </c>
      <c r="C9" s="14" t="e">
        <f>'CARTA X'!$B$39</f>
        <v>#DIV/0!</v>
      </c>
      <c r="D9" s="14" t="e">
        <f>'CARTA X'!$B$40</f>
        <v>#DIV/0!</v>
      </c>
      <c r="E9" s="14" t="e">
        <f>'CARTA X'!$B$41</f>
        <v>#DIV/0!</v>
      </c>
      <c r="F9" s="14" t="e">
        <f>'CARTA X'!$B$42</f>
        <v>#DIV/0!</v>
      </c>
      <c r="G9" s="14" t="e">
        <f>'CARTA X'!$B$43</f>
        <v>#DIV/0!</v>
      </c>
      <c r="H9" s="14" t="e">
        <f>'CARTA X'!$B$36</f>
        <v>#DIV/0!</v>
      </c>
      <c r="I9" s="12" t="e">
        <f>'CARTA R'!$B$37</f>
        <v>#DIV/0!</v>
      </c>
      <c r="J9" s="12" t="e">
        <f>'CARTA R'!$B$39</f>
        <v>#DIV/0!</v>
      </c>
      <c r="K9" s="12" t="e">
        <f>'CARTA R'!$B$40</f>
        <v>#DIV/0!</v>
      </c>
    </row>
    <row r="10" spans="1:11" ht="13" x14ac:dyDescent="0.3">
      <c r="A10" s="11">
        <v>2</v>
      </c>
      <c r="B10" s="14" t="e">
        <f>'CARTA X'!$B$38</f>
        <v>#DIV/0!</v>
      </c>
      <c r="C10" s="14" t="e">
        <f>'CARTA X'!$B$39</f>
        <v>#DIV/0!</v>
      </c>
      <c r="D10" s="14" t="e">
        <f>'CARTA X'!$B$40</f>
        <v>#DIV/0!</v>
      </c>
      <c r="E10" s="14" t="e">
        <f>'CARTA X'!$B$41</f>
        <v>#DIV/0!</v>
      </c>
      <c r="F10" s="14" t="e">
        <f>'CARTA X'!$B$42</f>
        <v>#DIV/0!</v>
      </c>
      <c r="G10" s="14" t="e">
        <f>'CARTA X'!$B$43</f>
        <v>#DIV/0!</v>
      </c>
      <c r="H10" s="14" t="e">
        <f>'CARTA X'!$B$36</f>
        <v>#DIV/0!</v>
      </c>
      <c r="I10" s="12" t="e">
        <f>'CARTA R'!$B$37</f>
        <v>#DIV/0!</v>
      </c>
      <c r="J10" s="12" t="e">
        <f>'CARTA R'!$B$39</f>
        <v>#DIV/0!</v>
      </c>
      <c r="K10" s="12" t="e">
        <f>'CARTA R'!$B$40</f>
        <v>#DIV/0!</v>
      </c>
    </row>
    <row r="11" spans="1:11" ht="13" x14ac:dyDescent="0.3">
      <c r="A11" s="11">
        <v>3</v>
      </c>
      <c r="B11" s="14" t="e">
        <f>'CARTA X'!$B$38</f>
        <v>#DIV/0!</v>
      </c>
      <c r="C11" s="14" t="e">
        <f>'CARTA X'!$B$39</f>
        <v>#DIV/0!</v>
      </c>
      <c r="D11" s="14" t="e">
        <f>'CARTA X'!$B$40</f>
        <v>#DIV/0!</v>
      </c>
      <c r="E11" s="14" t="e">
        <f>'CARTA X'!$B$41</f>
        <v>#DIV/0!</v>
      </c>
      <c r="F11" s="14" t="e">
        <f>'CARTA X'!$B$42</f>
        <v>#DIV/0!</v>
      </c>
      <c r="G11" s="14" t="e">
        <f>'CARTA X'!$B$43</f>
        <v>#DIV/0!</v>
      </c>
      <c r="H11" s="14" t="e">
        <f>'CARTA X'!$B$36</f>
        <v>#DIV/0!</v>
      </c>
      <c r="I11" s="12" t="e">
        <f>'CARTA R'!$B$37</f>
        <v>#DIV/0!</v>
      </c>
      <c r="J11" s="12" t="e">
        <f>'CARTA R'!$B$39</f>
        <v>#DIV/0!</v>
      </c>
      <c r="K11" s="12" t="e">
        <f>'CARTA R'!$B$40</f>
        <v>#DIV/0!</v>
      </c>
    </row>
    <row r="12" spans="1:11" ht="13" x14ac:dyDescent="0.3">
      <c r="A12" s="11">
        <v>4</v>
      </c>
      <c r="B12" s="14" t="e">
        <f>'CARTA X'!$B$38</f>
        <v>#DIV/0!</v>
      </c>
      <c r="C12" s="14" t="e">
        <f>'CARTA X'!$B$39</f>
        <v>#DIV/0!</v>
      </c>
      <c r="D12" s="14" t="e">
        <f>'CARTA X'!$B$40</f>
        <v>#DIV/0!</v>
      </c>
      <c r="E12" s="14" t="e">
        <f>'CARTA X'!$B$41</f>
        <v>#DIV/0!</v>
      </c>
      <c r="F12" s="14" t="e">
        <f>'CARTA X'!$B$42</f>
        <v>#DIV/0!</v>
      </c>
      <c r="G12" s="14" t="e">
        <f>'CARTA X'!$B$43</f>
        <v>#DIV/0!</v>
      </c>
      <c r="H12" s="14" t="e">
        <f>'CARTA X'!$B$36</f>
        <v>#DIV/0!</v>
      </c>
      <c r="I12" s="12" t="e">
        <f>'CARTA R'!$B$37</f>
        <v>#DIV/0!</v>
      </c>
      <c r="J12" s="12" t="e">
        <f>'CARTA R'!$B$39</f>
        <v>#DIV/0!</v>
      </c>
      <c r="K12" s="12" t="e">
        <f>'CARTA R'!$B$40</f>
        <v>#DIV/0!</v>
      </c>
    </row>
    <row r="13" spans="1:11" ht="13" x14ac:dyDescent="0.3">
      <c r="A13" s="11">
        <v>5</v>
      </c>
      <c r="B13" s="14" t="e">
        <f>'CARTA X'!$B$38</f>
        <v>#DIV/0!</v>
      </c>
      <c r="C13" s="14" t="e">
        <f>'CARTA X'!$B$39</f>
        <v>#DIV/0!</v>
      </c>
      <c r="D13" s="14" t="e">
        <f>'CARTA X'!$B$40</f>
        <v>#DIV/0!</v>
      </c>
      <c r="E13" s="14" t="e">
        <f>'CARTA X'!$B$41</f>
        <v>#DIV/0!</v>
      </c>
      <c r="F13" s="14" t="e">
        <f>'CARTA X'!$B$42</f>
        <v>#DIV/0!</v>
      </c>
      <c r="G13" s="14" t="e">
        <f>'CARTA X'!$B$43</f>
        <v>#DIV/0!</v>
      </c>
      <c r="H13" s="14" t="e">
        <f>'CARTA X'!$B$36</f>
        <v>#DIV/0!</v>
      </c>
      <c r="I13" s="12" t="e">
        <f>'CARTA R'!$B$37</f>
        <v>#DIV/0!</v>
      </c>
      <c r="J13" s="12" t="e">
        <f>'CARTA R'!$B$39</f>
        <v>#DIV/0!</v>
      </c>
      <c r="K13" s="12" t="e">
        <f>'CARTA R'!$B$40</f>
        <v>#DIV/0!</v>
      </c>
    </row>
    <row r="14" spans="1:11" ht="13" x14ac:dyDescent="0.3">
      <c r="A14" s="11">
        <v>6</v>
      </c>
      <c r="B14" s="14" t="e">
        <f>'CARTA X'!$B$38</f>
        <v>#DIV/0!</v>
      </c>
      <c r="C14" s="14" t="e">
        <f>'CARTA X'!$B$39</f>
        <v>#DIV/0!</v>
      </c>
      <c r="D14" s="14" t="e">
        <f>'CARTA X'!$B$40</f>
        <v>#DIV/0!</v>
      </c>
      <c r="E14" s="14" t="e">
        <f>'CARTA X'!$B$41</f>
        <v>#DIV/0!</v>
      </c>
      <c r="F14" s="14" t="e">
        <f>'CARTA X'!$B$42</f>
        <v>#DIV/0!</v>
      </c>
      <c r="G14" s="14" t="e">
        <f>'CARTA X'!$B$43</f>
        <v>#DIV/0!</v>
      </c>
      <c r="H14" s="14" t="e">
        <f>'CARTA X'!$B$36</f>
        <v>#DIV/0!</v>
      </c>
      <c r="I14" s="12" t="e">
        <f>'CARTA R'!$B$37</f>
        <v>#DIV/0!</v>
      </c>
      <c r="J14" s="12" t="e">
        <f>'CARTA R'!$B$39</f>
        <v>#DIV/0!</v>
      </c>
      <c r="K14" s="12" t="e">
        <f>'CARTA R'!$B$40</f>
        <v>#DIV/0!</v>
      </c>
    </row>
    <row r="15" spans="1:11" ht="13" x14ac:dyDescent="0.3">
      <c r="A15" s="11">
        <v>7</v>
      </c>
      <c r="B15" s="14" t="e">
        <f>'CARTA X'!$B$38</f>
        <v>#DIV/0!</v>
      </c>
      <c r="C15" s="14" t="e">
        <f>'CARTA X'!$B$39</f>
        <v>#DIV/0!</v>
      </c>
      <c r="D15" s="14" t="e">
        <f>'CARTA X'!$B$40</f>
        <v>#DIV/0!</v>
      </c>
      <c r="E15" s="14" t="e">
        <f>'CARTA X'!$B$41</f>
        <v>#DIV/0!</v>
      </c>
      <c r="F15" s="14" t="e">
        <f>'CARTA X'!$B$42</f>
        <v>#DIV/0!</v>
      </c>
      <c r="G15" s="14" t="e">
        <f>'CARTA X'!$B$43</f>
        <v>#DIV/0!</v>
      </c>
      <c r="H15" s="14" t="e">
        <f>'CARTA X'!$B$36</f>
        <v>#DIV/0!</v>
      </c>
      <c r="I15" s="12" t="e">
        <f>'CARTA R'!$B$37</f>
        <v>#DIV/0!</v>
      </c>
      <c r="J15" s="12" t="e">
        <f>'CARTA R'!$B$39</f>
        <v>#DIV/0!</v>
      </c>
      <c r="K15" s="12" t="e">
        <f>'CARTA R'!$B$40</f>
        <v>#DIV/0!</v>
      </c>
    </row>
    <row r="16" spans="1:11" ht="13" x14ac:dyDescent="0.3">
      <c r="A16" s="11">
        <v>8</v>
      </c>
      <c r="B16" s="14" t="e">
        <f>'CARTA X'!$B$38</f>
        <v>#DIV/0!</v>
      </c>
      <c r="C16" s="14" t="e">
        <f>'CARTA X'!$B$39</f>
        <v>#DIV/0!</v>
      </c>
      <c r="D16" s="14" t="e">
        <f>'CARTA X'!$B$40</f>
        <v>#DIV/0!</v>
      </c>
      <c r="E16" s="14" t="e">
        <f>'CARTA X'!$B$41</f>
        <v>#DIV/0!</v>
      </c>
      <c r="F16" s="14" t="e">
        <f>'CARTA X'!$B$42</f>
        <v>#DIV/0!</v>
      </c>
      <c r="G16" s="14" t="e">
        <f>'CARTA X'!$B$43</f>
        <v>#DIV/0!</v>
      </c>
      <c r="H16" s="14" t="e">
        <f>'CARTA X'!$B$36</f>
        <v>#DIV/0!</v>
      </c>
      <c r="I16" s="12" t="e">
        <f>'CARTA R'!$B$37</f>
        <v>#DIV/0!</v>
      </c>
      <c r="J16" s="12" t="e">
        <f>'CARTA R'!$B$39</f>
        <v>#DIV/0!</v>
      </c>
      <c r="K16" s="12" t="e">
        <f>'CARTA R'!$B$40</f>
        <v>#DIV/0!</v>
      </c>
    </row>
    <row r="17" spans="1:11" ht="13" x14ac:dyDescent="0.3">
      <c r="A17" s="11">
        <v>9</v>
      </c>
      <c r="B17" s="14" t="e">
        <f>'CARTA X'!$B$38</f>
        <v>#DIV/0!</v>
      </c>
      <c r="C17" s="14" t="e">
        <f>'CARTA X'!$B$39</f>
        <v>#DIV/0!</v>
      </c>
      <c r="D17" s="14" t="e">
        <f>'CARTA X'!$B$40</f>
        <v>#DIV/0!</v>
      </c>
      <c r="E17" s="14" t="e">
        <f>'CARTA X'!$B$41</f>
        <v>#DIV/0!</v>
      </c>
      <c r="F17" s="14" t="e">
        <f>'CARTA X'!$B$42</f>
        <v>#DIV/0!</v>
      </c>
      <c r="G17" s="14" t="e">
        <f>'CARTA X'!$B$43</f>
        <v>#DIV/0!</v>
      </c>
      <c r="H17" s="14" t="e">
        <f>'CARTA X'!$B$36</f>
        <v>#DIV/0!</v>
      </c>
      <c r="I17" s="12" t="e">
        <f>'CARTA R'!$B$37</f>
        <v>#DIV/0!</v>
      </c>
      <c r="J17" s="12" t="e">
        <f>'CARTA R'!$B$39</f>
        <v>#DIV/0!</v>
      </c>
      <c r="K17" s="12" t="e">
        <f>'CARTA R'!$B$40</f>
        <v>#DIV/0!</v>
      </c>
    </row>
    <row r="18" spans="1:11" ht="13" x14ac:dyDescent="0.3">
      <c r="A18" s="11">
        <v>10</v>
      </c>
      <c r="B18" s="14" t="e">
        <f>'CARTA X'!$B$38</f>
        <v>#DIV/0!</v>
      </c>
      <c r="C18" s="14" t="e">
        <f>'CARTA X'!$B$39</f>
        <v>#DIV/0!</v>
      </c>
      <c r="D18" s="14" t="e">
        <f>'CARTA X'!$B$40</f>
        <v>#DIV/0!</v>
      </c>
      <c r="E18" s="14" t="e">
        <f>'CARTA X'!$B$41</f>
        <v>#DIV/0!</v>
      </c>
      <c r="F18" s="14" t="e">
        <f>'CARTA X'!$B$42</f>
        <v>#DIV/0!</v>
      </c>
      <c r="G18" s="14" t="e">
        <f>'CARTA X'!$B$43</f>
        <v>#DIV/0!</v>
      </c>
      <c r="H18" s="14" t="e">
        <f>'CARTA X'!$B$36</f>
        <v>#DIV/0!</v>
      </c>
      <c r="I18" s="12" t="e">
        <f>'CARTA R'!$B$37</f>
        <v>#DIV/0!</v>
      </c>
      <c r="J18" s="12" t="e">
        <f>'CARTA R'!$B$39</f>
        <v>#DIV/0!</v>
      </c>
      <c r="K18" s="12" t="e">
        <f>'CARTA R'!$B$40</f>
        <v>#DIV/0!</v>
      </c>
    </row>
    <row r="19" spans="1:11" ht="13" x14ac:dyDescent="0.3">
      <c r="A19" s="11">
        <v>11</v>
      </c>
      <c r="B19" s="14" t="e">
        <f>'CARTA X'!$B$38</f>
        <v>#DIV/0!</v>
      </c>
      <c r="C19" s="14" t="e">
        <f>'CARTA X'!$B$39</f>
        <v>#DIV/0!</v>
      </c>
      <c r="D19" s="14" t="e">
        <f>'CARTA X'!$B$40</f>
        <v>#DIV/0!</v>
      </c>
      <c r="E19" s="14" t="e">
        <f>'CARTA X'!$B$41</f>
        <v>#DIV/0!</v>
      </c>
      <c r="F19" s="14" t="e">
        <f>'CARTA X'!$B$42</f>
        <v>#DIV/0!</v>
      </c>
      <c r="G19" s="14" t="e">
        <f>'CARTA X'!$B$43</f>
        <v>#DIV/0!</v>
      </c>
      <c r="H19" s="14" t="e">
        <f>'CARTA X'!$B$36</f>
        <v>#DIV/0!</v>
      </c>
      <c r="I19" s="12" t="e">
        <f>'CARTA R'!$B$37</f>
        <v>#DIV/0!</v>
      </c>
      <c r="J19" s="12" t="e">
        <f>'CARTA R'!$B$39</f>
        <v>#DIV/0!</v>
      </c>
      <c r="K19" s="12" t="e">
        <f>'CARTA R'!$B$40</f>
        <v>#DIV/0!</v>
      </c>
    </row>
    <row r="20" spans="1:11" ht="13" x14ac:dyDescent="0.3">
      <c r="A20" s="11">
        <v>12</v>
      </c>
      <c r="B20" s="14" t="e">
        <f>'CARTA X'!$B$38</f>
        <v>#DIV/0!</v>
      </c>
      <c r="C20" s="14" t="e">
        <f>'CARTA X'!$B$39</f>
        <v>#DIV/0!</v>
      </c>
      <c r="D20" s="14" t="e">
        <f>'CARTA X'!$B$40</f>
        <v>#DIV/0!</v>
      </c>
      <c r="E20" s="14" t="e">
        <f>'CARTA X'!$B$41</f>
        <v>#DIV/0!</v>
      </c>
      <c r="F20" s="14" t="e">
        <f>'CARTA X'!$B$42</f>
        <v>#DIV/0!</v>
      </c>
      <c r="G20" s="14" t="e">
        <f>'CARTA X'!$B$43</f>
        <v>#DIV/0!</v>
      </c>
      <c r="H20" s="14" t="e">
        <f>'CARTA X'!$B$36</f>
        <v>#DIV/0!</v>
      </c>
      <c r="I20" s="12" t="e">
        <f>'CARTA R'!$B$37</f>
        <v>#DIV/0!</v>
      </c>
      <c r="J20" s="12" t="e">
        <f>'CARTA R'!$B$39</f>
        <v>#DIV/0!</v>
      </c>
      <c r="K20" s="12" t="e">
        <f>'CARTA R'!$B$40</f>
        <v>#DIV/0!</v>
      </c>
    </row>
    <row r="21" spans="1:11" ht="13" x14ac:dyDescent="0.3">
      <c r="A21" s="11">
        <v>13</v>
      </c>
      <c r="B21" s="14" t="e">
        <f>'CARTA X'!$B$38</f>
        <v>#DIV/0!</v>
      </c>
      <c r="C21" s="14" t="e">
        <f>'CARTA X'!$B$39</f>
        <v>#DIV/0!</v>
      </c>
      <c r="D21" s="14" t="e">
        <f>'CARTA X'!$B$40</f>
        <v>#DIV/0!</v>
      </c>
      <c r="E21" s="14" t="e">
        <f>'CARTA X'!$B$41</f>
        <v>#DIV/0!</v>
      </c>
      <c r="F21" s="14" t="e">
        <f>'CARTA X'!$B$42</f>
        <v>#DIV/0!</v>
      </c>
      <c r="G21" s="14" t="e">
        <f>'CARTA X'!$B$43</f>
        <v>#DIV/0!</v>
      </c>
      <c r="H21" s="14" t="e">
        <f>'CARTA X'!$B$36</f>
        <v>#DIV/0!</v>
      </c>
      <c r="I21" s="12" t="e">
        <f>'CARTA R'!$B$37</f>
        <v>#DIV/0!</v>
      </c>
      <c r="J21" s="12" t="e">
        <f>'CARTA R'!$B$39</f>
        <v>#DIV/0!</v>
      </c>
      <c r="K21" s="12" t="e">
        <f>'CARTA R'!$B$40</f>
        <v>#DIV/0!</v>
      </c>
    </row>
    <row r="22" spans="1:11" ht="13" x14ac:dyDescent="0.3">
      <c r="A22" s="11">
        <v>14</v>
      </c>
      <c r="B22" s="14" t="e">
        <f>'CARTA X'!$B$38</f>
        <v>#DIV/0!</v>
      </c>
      <c r="C22" s="14" t="e">
        <f>'CARTA X'!$B$39</f>
        <v>#DIV/0!</v>
      </c>
      <c r="D22" s="14" t="e">
        <f>'CARTA X'!$B$40</f>
        <v>#DIV/0!</v>
      </c>
      <c r="E22" s="14" t="e">
        <f>'CARTA X'!$B$41</f>
        <v>#DIV/0!</v>
      </c>
      <c r="F22" s="14" t="e">
        <f>'CARTA X'!$B$42</f>
        <v>#DIV/0!</v>
      </c>
      <c r="G22" s="14" t="e">
        <f>'CARTA X'!$B$43</f>
        <v>#DIV/0!</v>
      </c>
      <c r="H22" s="14" t="e">
        <f>'CARTA X'!$B$36</f>
        <v>#DIV/0!</v>
      </c>
      <c r="I22" s="12" t="e">
        <f>'CARTA R'!$B$37</f>
        <v>#DIV/0!</v>
      </c>
      <c r="J22" s="12" t="e">
        <f>'CARTA R'!$B$39</f>
        <v>#DIV/0!</v>
      </c>
      <c r="K22" s="12" t="e">
        <f>'CARTA R'!$B$40</f>
        <v>#DIV/0!</v>
      </c>
    </row>
    <row r="23" spans="1:11" ht="13" x14ac:dyDescent="0.3">
      <c r="A23" s="11">
        <v>15</v>
      </c>
      <c r="B23" s="14" t="e">
        <f>'CARTA X'!$B$38</f>
        <v>#DIV/0!</v>
      </c>
      <c r="C23" s="14" t="e">
        <f>'CARTA X'!$B$39</f>
        <v>#DIV/0!</v>
      </c>
      <c r="D23" s="14" t="e">
        <f>'CARTA X'!$B$40</f>
        <v>#DIV/0!</v>
      </c>
      <c r="E23" s="14" t="e">
        <f>'CARTA X'!$B$41</f>
        <v>#DIV/0!</v>
      </c>
      <c r="F23" s="14" t="e">
        <f>'CARTA X'!$B$42</f>
        <v>#DIV/0!</v>
      </c>
      <c r="G23" s="14" t="e">
        <f>'CARTA X'!$B$43</f>
        <v>#DIV/0!</v>
      </c>
      <c r="H23" s="14" t="e">
        <f>'CARTA X'!$B$36</f>
        <v>#DIV/0!</v>
      </c>
      <c r="I23" s="12" t="e">
        <f>'CARTA R'!$B$37</f>
        <v>#DIV/0!</v>
      </c>
      <c r="J23" s="12" t="e">
        <f>'CARTA R'!$B$39</f>
        <v>#DIV/0!</v>
      </c>
      <c r="K23" s="12" t="e">
        <f>'CARTA R'!$B$40</f>
        <v>#DIV/0!</v>
      </c>
    </row>
    <row r="24" spans="1:11" ht="13" x14ac:dyDescent="0.3">
      <c r="A24" s="11">
        <v>16</v>
      </c>
      <c r="B24" s="14" t="e">
        <f>'CARTA X'!$B$38</f>
        <v>#DIV/0!</v>
      </c>
      <c r="C24" s="14" t="e">
        <f>'CARTA X'!$B$39</f>
        <v>#DIV/0!</v>
      </c>
      <c r="D24" s="14" t="e">
        <f>'CARTA X'!$B$40</f>
        <v>#DIV/0!</v>
      </c>
      <c r="E24" s="14" t="e">
        <f>'CARTA X'!$B$41</f>
        <v>#DIV/0!</v>
      </c>
      <c r="F24" s="14" t="e">
        <f>'CARTA X'!$B$42</f>
        <v>#DIV/0!</v>
      </c>
      <c r="G24" s="14" t="e">
        <f>'CARTA X'!$B$43</f>
        <v>#DIV/0!</v>
      </c>
      <c r="H24" s="14" t="e">
        <f>'CARTA X'!$B$36</f>
        <v>#DIV/0!</v>
      </c>
      <c r="I24" s="12" t="e">
        <f>'CARTA R'!$B$37</f>
        <v>#DIV/0!</v>
      </c>
      <c r="J24" s="12" t="e">
        <f>'CARTA R'!$B$39</f>
        <v>#DIV/0!</v>
      </c>
      <c r="K24" s="12" t="e">
        <f>'CARTA R'!$B$40</f>
        <v>#DIV/0!</v>
      </c>
    </row>
    <row r="25" spans="1:11" ht="13" x14ac:dyDescent="0.3">
      <c r="A25" s="11">
        <v>17</v>
      </c>
      <c r="B25" s="14" t="e">
        <f>'CARTA X'!$B$38</f>
        <v>#DIV/0!</v>
      </c>
      <c r="C25" s="14" t="e">
        <f>'CARTA X'!$B$39</f>
        <v>#DIV/0!</v>
      </c>
      <c r="D25" s="14" t="e">
        <f>'CARTA X'!$B$40</f>
        <v>#DIV/0!</v>
      </c>
      <c r="E25" s="14" t="e">
        <f>'CARTA X'!$B$41</f>
        <v>#DIV/0!</v>
      </c>
      <c r="F25" s="14" t="e">
        <f>'CARTA X'!$B$42</f>
        <v>#DIV/0!</v>
      </c>
      <c r="G25" s="14" t="e">
        <f>'CARTA X'!$B$43</f>
        <v>#DIV/0!</v>
      </c>
      <c r="H25" s="14" t="e">
        <f>'CARTA X'!$B$36</f>
        <v>#DIV/0!</v>
      </c>
      <c r="I25" s="12" t="e">
        <f>'CARTA R'!$B$37</f>
        <v>#DIV/0!</v>
      </c>
      <c r="J25" s="12" t="e">
        <f>'CARTA R'!$B$39</f>
        <v>#DIV/0!</v>
      </c>
      <c r="K25" s="12" t="e">
        <f>'CARTA R'!$B$40</f>
        <v>#DIV/0!</v>
      </c>
    </row>
    <row r="26" spans="1:11" ht="13" x14ac:dyDescent="0.3">
      <c r="A26" s="11">
        <v>18</v>
      </c>
      <c r="B26" s="14" t="e">
        <f>'CARTA X'!$B$38</f>
        <v>#DIV/0!</v>
      </c>
      <c r="C26" s="14" t="e">
        <f>'CARTA X'!$B$39</f>
        <v>#DIV/0!</v>
      </c>
      <c r="D26" s="14" t="e">
        <f>'CARTA X'!$B$40</f>
        <v>#DIV/0!</v>
      </c>
      <c r="E26" s="14" t="e">
        <f>'CARTA X'!$B$41</f>
        <v>#DIV/0!</v>
      </c>
      <c r="F26" s="14" t="e">
        <f>'CARTA X'!$B$42</f>
        <v>#DIV/0!</v>
      </c>
      <c r="G26" s="14" t="e">
        <f>'CARTA X'!$B$43</f>
        <v>#DIV/0!</v>
      </c>
      <c r="H26" s="14" t="e">
        <f>'CARTA X'!$B$36</f>
        <v>#DIV/0!</v>
      </c>
      <c r="I26" s="12" t="e">
        <f>'CARTA R'!$B$37</f>
        <v>#DIV/0!</v>
      </c>
      <c r="J26" s="12" t="e">
        <f>'CARTA R'!$B$39</f>
        <v>#DIV/0!</v>
      </c>
      <c r="K26" s="12" t="e">
        <f>'CARTA R'!$B$40</f>
        <v>#DIV/0!</v>
      </c>
    </row>
    <row r="27" spans="1:11" ht="13" x14ac:dyDescent="0.3">
      <c r="A27" s="11">
        <v>19</v>
      </c>
      <c r="B27" s="14" t="e">
        <f>'CARTA X'!$B$38</f>
        <v>#DIV/0!</v>
      </c>
      <c r="C27" s="14" t="e">
        <f>'CARTA X'!$B$39</f>
        <v>#DIV/0!</v>
      </c>
      <c r="D27" s="14" t="e">
        <f>'CARTA X'!$B$40</f>
        <v>#DIV/0!</v>
      </c>
      <c r="E27" s="14" t="e">
        <f>'CARTA X'!$B$41</f>
        <v>#DIV/0!</v>
      </c>
      <c r="F27" s="14" t="e">
        <f>'CARTA X'!$B$42</f>
        <v>#DIV/0!</v>
      </c>
      <c r="G27" s="14" t="e">
        <f>'CARTA X'!$B$43</f>
        <v>#DIV/0!</v>
      </c>
      <c r="H27" s="14" t="e">
        <f>'CARTA X'!$B$36</f>
        <v>#DIV/0!</v>
      </c>
      <c r="I27" s="12" t="e">
        <f>'CARTA R'!$B$37</f>
        <v>#DIV/0!</v>
      </c>
      <c r="J27" s="12" t="e">
        <f>'CARTA R'!$B$39</f>
        <v>#DIV/0!</v>
      </c>
      <c r="K27" s="12" t="e">
        <f>'CARTA R'!$B$40</f>
        <v>#DIV/0!</v>
      </c>
    </row>
    <row r="28" spans="1:11" ht="13" x14ac:dyDescent="0.3">
      <c r="A28" s="11">
        <v>20</v>
      </c>
      <c r="B28" s="14" t="e">
        <f>'CARTA X'!$B$38</f>
        <v>#DIV/0!</v>
      </c>
      <c r="C28" s="14" t="e">
        <f>'CARTA X'!$B$39</f>
        <v>#DIV/0!</v>
      </c>
      <c r="D28" s="14" t="e">
        <f>'CARTA X'!$B$40</f>
        <v>#DIV/0!</v>
      </c>
      <c r="E28" s="14" t="e">
        <f>'CARTA X'!$B$41</f>
        <v>#DIV/0!</v>
      </c>
      <c r="F28" s="14" t="e">
        <f>'CARTA X'!$B$42</f>
        <v>#DIV/0!</v>
      </c>
      <c r="G28" s="14" t="e">
        <f>'CARTA X'!$B$43</f>
        <v>#DIV/0!</v>
      </c>
      <c r="H28" s="14" t="e">
        <f>'CARTA X'!$B$36</f>
        <v>#DIV/0!</v>
      </c>
      <c r="I28" s="12" t="e">
        <f>'CARTA R'!$B$37</f>
        <v>#DIV/0!</v>
      </c>
      <c r="J28" s="12" t="e">
        <f>'CARTA R'!$B$39</f>
        <v>#DIV/0!</v>
      </c>
      <c r="K28" s="12" t="e">
        <f>'CARTA R'!$B$40</f>
        <v>#DIV/0!</v>
      </c>
    </row>
  </sheetData>
  <mergeCells count="7">
    <mergeCell ref="B8:C8"/>
    <mergeCell ref="D8:E8"/>
    <mergeCell ref="F8:G8"/>
    <mergeCell ref="B2:G2"/>
    <mergeCell ref="B3:G3"/>
    <mergeCell ref="B4:G4"/>
    <mergeCell ref="A6:G6"/>
  </mergeCells>
  <pageMargins left="0.70866141732283472" right="0.70866141732283472" top="0.74803149606299213" bottom="0.74803149606299213" header="0.31496062992125984" footer="0.31496062992125984"/>
  <pageSetup scale="80" orientation="landscape" verticalDpi="300" r:id="rId1"/>
  <headerFooter differentFirst="1">
    <oddFooter>&amp;CR-5.9-03: GRÁFICAS O CARTAS DE CONTROL
Versión 03
Hoja 3. Auxiliar
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CARTA X</vt:lpstr>
      <vt:lpstr>CARTA R</vt:lpstr>
      <vt:lpstr>AUXILIAR</vt:lpstr>
      <vt:lpstr>AUXILIAR!Área_de_impresión</vt:lpstr>
      <vt:lpstr>'CARTA R'!Área_de_impresión</vt:lpstr>
      <vt:lpstr>'CARTA X'!Área_de_impresión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Jhon Jaime</cp:lastModifiedBy>
  <cp:lastPrinted>2019-02-27T12:10:25Z</cp:lastPrinted>
  <dcterms:created xsi:type="dcterms:W3CDTF">2014-06-18T19:49:21Z</dcterms:created>
  <dcterms:modified xsi:type="dcterms:W3CDTF">2025-07-11T20:26:17Z</dcterms:modified>
</cp:coreProperties>
</file>