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2.xml" ContentType="application/vnd.openxmlformats-officedocument.spreadsheetml.comment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drawings/drawing10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ivotTables/pivotTable7.xml" ContentType="application/vnd.openxmlformats-officedocument.spreadsheetml.pivotTable+xml"/>
  <Override PartName="/xl/pivotTables/pivotTable8.xml" ContentType="application/vnd.openxmlformats-officedocument.spreadsheetml.pivotTable+xml"/>
  <Override PartName="/xl/pivotTables/pivotTable9.xml" ContentType="application/vnd.openxmlformats-officedocument.spreadsheetml.pivotTable+xml"/>
  <Override PartName="/xl/pivotTables/pivotTable10.xml" ContentType="application/vnd.openxmlformats-officedocument.spreadsheetml.pivotTable+xml"/>
  <Override PartName="/xl/drawings/drawing11.xml" ContentType="application/vnd.openxmlformats-officedocument.drawing+xml"/>
  <Override PartName="/xl/tables/table2.xml" ContentType="application/vnd.openxmlformats-officedocument.spreadsheetml.tab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G:\Mi unidad\2024\1. SGC\PROC MEJOR SGC\FORMATOS\"/>
    </mc:Choice>
  </mc:AlternateContent>
  <xr:revisionPtr revIDLastSave="0" documentId="13_ncr:1_{1A0F3171-D9BA-4B8D-AF28-012B80DC192B}" xr6:coauthVersionLast="36" xr6:coauthVersionMax="45" xr10:uidLastSave="{00000000-0000-0000-0000-000000000000}"/>
  <bookViews>
    <workbookView xWindow="-120" yWindow="-120" windowWidth="24240" windowHeight="13140" tabRatio="721" firstSheet="6" activeTab="10" xr2:uid="{00000000-000D-0000-FFFF-FFFF00000000}"/>
  </bookViews>
  <sheets>
    <sheet name="Hoja 1. Establecim Contexto" sheetId="6" r:id="rId1"/>
    <sheet name="id rgos corrup" sheetId="23" state="hidden" r:id="rId2"/>
    <sheet name="id rgos Seg dig" sheetId="24" state="hidden" r:id="rId3"/>
    <sheet name="Hoja 2. Iden Ries- Gest y Corru" sheetId="7" r:id="rId4"/>
    <sheet name="Hoja 2. Identificación Ries (2" sheetId="15" state="hidden" r:id="rId5"/>
    <sheet name="Hoja 3. Análisis del Riesgo (2" sheetId="13" state="hidden" r:id="rId6"/>
    <sheet name="Hoja 2. Iden Ries Seg Dig" sheetId="26" r:id="rId7"/>
    <sheet name="Hoja 3. Análisis de Riesgos" sheetId="8" r:id="rId8"/>
    <sheet name="Hoja 4. Evaluación de Riesgos " sheetId="9" r:id="rId9"/>
    <sheet name="Hoja 5. Riesgo Residual" sheetId="11" r:id="rId10"/>
    <sheet name="Hoja 6. Mapa de Riesgos" sheetId="25" r:id="rId11"/>
    <sheet name="Hoja3" sheetId="21" state="hidden" r:id="rId12"/>
    <sheet name="Hoja4" sheetId="22" state="hidden" r:id="rId13"/>
    <sheet name="Gráficos" sheetId="17" state="hidden" r:id="rId14"/>
  </sheets>
  <definedNames>
    <definedName name="_xlnm._FilterDatabase" localSheetId="4" hidden="1">'Hoja 2. Identificación Ries (2'!$A$9:$O$102</definedName>
    <definedName name="_xlnm._FilterDatabase" localSheetId="10" hidden="1">'Hoja 6. Mapa de Riesgos'!$A$9:$Z$186</definedName>
    <definedName name="_xlnm._FilterDatabase" localSheetId="11" hidden="1">Hoja3!$B$5:$I$42</definedName>
    <definedName name="_xlnm.Print_Area" localSheetId="0">'Hoja 1. Establecim Contexto'!$A$1:$F$74</definedName>
    <definedName name="_xlnm.Print_Area" localSheetId="3">'Hoja 2. Iden Ries- Gest y Corru'!$A$1:$G$99</definedName>
    <definedName name="_xlnm.Print_Area" localSheetId="6">'Hoja 2. Iden Ries Seg Dig'!$A$1:$I$99</definedName>
    <definedName name="_xlnm.Print_Area" localSheetId="4">'Hoja 2. Identificación Ries (2'!$A$1:$O$100</definedName>
    <definedName name="_xlnm.Print_Area" localSheetId="7">'Hoja 3. Análisis de Riesgos'!$A$5:$I$51</definedName>
    <definedName name="_xlnm.Print_Area" localSheetId="5">'Hoja 3. Análisis del Riesgo (2'!$A$1:$I$25</definedName>
    <definedName name="_xlnm.Print_Area" localSheetId="8">'Hoja 4. Evaluación de Riesgos '!$A$1:$AC$53</definedName>
    <definedName name="_xlnm.Print_Area" localSheetId="9">'Hoja 5. Riesgo Residual'!$A$1:$J$51</definedName>
    <definedName name="_xlnm.Print_Area" localSheetId="10">'Hoja 6. Mapa de Riesgos'!$A$1:$X$186</definedName>
    <definedName name="_xlnm.Print_Titles" localSheetId="0">'Hoja 1. Establecim Contexto'!$7:$8</definedName>
    <definedName name="_xlnm.Print_Titles" localSheetId="3">'Hoja 2. Iden Ries- Gest y Corru'!$7:$8</definedName>
    <definedName name="_xlnm.Print_Titles" localSheetId="6">'Hoja 2. Iden Ries Seg Dig'!$7:$8</definedName>
    <definedName name="_xlnm.Print_Titles" localSheetId="4">'Hoja 2. Identificación Ries (2'!$7:$8</definedName>
    <definedName name="_xlnm.Print_Titles" localSheetId="7">'Hoja 3. Análisis de Riesgos'!$7:$9</definedName>
    <definedName name="_xlnm.Print_Titles" localSheetId="5">'Hoja 3. Análisis del Riesgo (2'!$7:$9</definedName>
    <definedName name="_xlnm.Print_Titles" localSheetId="8">'Hoja 4. Evaluación de Riesgos '!$7:$10</definedName>
    <definedName name="_xlnm.Print_Titles" localSheetId="9">'Hoja 5. Riesgo Residual'!$7:$9</definedName>
    <definedName name="_xlnm.Print_Titles" localSheetId="10">'Hoja 6. Mapa de Riesgos'!$7:$9</definedName>
  </definedNames>
  <calcPr calcId="191029"/>
  <pivotCaches>
    <pivotCache cacheId="0" r:id="rId15"/>
    <pivotCache cacheId="1" r:id="rId16"/>
    <pivotCache cacheId="2" r:id="rId17"/>
  </pivotCaches>
</workbook>
</file>

<file path=xl/calcChain.xml><?xml version="1.0" encoding="utf-8"?>
<calcChain xmlns="http://schemas.openxmlformats.org/spreadsheetml/2006/main">
  <c r="B82" i="23" l="1"/>
  <c r="B77" i="23" l="1"/>
  <c r="B72" i="23" l="1"/>
  <c r="B67" i="23" l="1"/>
  <c r="B62" i="23"/>
  <c r="B57" i="23"/>
  <c r="B52" i="23" l="1"/>
  <c r="B43" i="23" l="1"/>
  <c r="D31" i="23" l="1"/>
  <c r="C31" i="23"/>
  <c r="C33" i="23" s="1"/>
  <c r="K96" i="15" l="1"/>
  <c r="K95" i="15"/>
  <c r="K26" i="15"/>
  <c r="P5" i="15"/>
  <c r="K102" i="15"/>
  <c r="K101" i="15"/>
  <c r="K100" i="15"/>
  <c r="K99" i="15"/>
  <c r="K98" i="15"/>
  <c r="K97" i="15"/>
  <c r="K94" i="15"/>
  <c r="K93" i="15"/>
  <c r="K92" i="15"/>
  <c r="K91" i="15"/>
  <c r="K90" i="15"/>
  <c r="K89" i="15"/>
  <c r="K88" i="15"/>
  <c r="K87" i="15"/>
  <c r="K86" i="15"/>
  <c r="K85" i="15"/>
  <c r="K82" i="15"/>
  <c r="K81" i="15"/>
  <c r="K80" i="15"/>
  <c r="K79" i="15"/>
  <c r="K78" i="15"/>
  <c r="K77" i="15"/>
  <c r="K76" i="15"/>
  <c r="K75" i="15"/>
  <c r="K74" i="15"/>
  <c r="K73" i="15"/>
  <c r="K72" i="15"/>
  <c r="K71" i="15"/>
  <c r="K70" i="15"/>
  <c r="K69" i="15"/>
  <c r="K68" i="15"/>
  <c r="K66" i="15"/>
  <c r="K65" i="15"/>
  <c r="K64" i="15"/>
  <c r="K63" i="15"/>
  <c r="K62" i="15"/>
  <c r="K61" i="15"/>
  <c r="K60" i="15"/>
  <c r="K59" i="15"/>
  <c r="K58" i="15"/>
  <c r="K57" i="15"/>
  <c r="K56" i="15"/>
  <c r="K55" i="15"/>
  <c r="K54" i="15"/>
  <c r="K53" i="15"/>
  <c r="K52" i="15"/>
  <c r="K51" i="15"/>
  <c r="K50" i="15"/>
  <c r="K49" i="15"/>
  <c r="K47" i="15"/>
  <c r="K46" i="15"/>
  <c r="K45" i="15"/>
  <c r="K44" i="15"/>
  <c r="K43" i="15"/>
  <c r="K42" i="15"/>
  <c r="K41" i="15"/>
  <c r="K40" i="15"/>
  <c r="K38" i="15"/>
  <c r="K37" i="15"/>
  <c r="K36" i="15"/>
  <c r="K35" i="15"/>
  <c r="K34" i="15"/>
  <c r="K33" i="15"/>
  <c r="K32" i="15"/>
  <c r="K31" i="15"/>
  <c r="K30" i="15"/>
  <c r="K29" i="15"/>
  <c r="K28" i="15"/>
  <c r="K27" i="15"/>
  <c r="K25" i="15"/>
  <c r="K24" i="15"/>
  <c r="K23" i="15"/>
  <c r="K22" i="15"/>
  <c r="K21" i="15"/>
  <c r="K20" i="15"/>
  <c r="K19" i="15"/>
  <c r="K18" i="15"/>
  <c r="K17" i="15"/>
  <c r="K16" i="15"/>
  <c r="K15" i="15"/>
  <c r="K14" i="15"/>
  <c r="K13" i="15"/>
  <c r="K12" i="15"/>
  <c r="K10" i="15"/>
  <c r="G25" i="13"/>
  <c r="G24" i="13"/>
  <c r="G23" i="13"/>
  <c r="G22" i="13"/>
  <c r="G21" i="13"/>
  <c r="G20" i="13"/>
  <c r="G19" i="13"/>
  <c r="G18" i="13"/>
  <c r="G17" i="13"/>
  <c r="G16" i="13"/>
  <c r="G15" i="13"/>
  <c r="G14" i="13"/>
  <c r="G13" i="13"/>
  <c r="G12" i="13"/>
  <c r="G11" i="13"/>
  <c r="D102" i="15"/>
  <c r="D101" i="15"/>
  <c r="D100" i="15"/>
  <c r="D99" i="15"/>
  <c r="D98" i="15"/>
  <c r="D97" i="15"/>
  <c r="D94" i="15"/>
  <c r="D93" i="15"/>
  <c r="D92" i="15"/>
  <c r="D91" i="15"/>
  <c r="D90" i="15"/>
  <c r="D89" i="15"/>
  <c r="D88" i="15"/>
  <c r="D87" i="15"/>
  <c r="D86" i="15"/>
  <c r="D85" i="15"/>
  <c r="D82" i="15"/>
  <c r="D81" i="15"/>
  <c r="D80" i="15"/>
  <c r="D79" i="15"/>
  <c r="D78" i="15"/>
  <c r="D77" i="15"/>
  <c r="D76" i="15"/>
  <c r="D74" i="15"/>
  <c r="D73" i="15"/>
  <c r="D64" i="15"/>
  <c r="D63" i="15"/>
  <c r="D62" i="15"/>
  <c r="D61" i="15"/>
  <c r="D60" i="15"/>
  <c r="D59" i="15"/>
  <c r="D58" i="15"/>
  <c r="D57" i="15"/>
  <c r="D56" i="15"/>
  <c r="D55" i="15"/>
  <c r="D54" i="15"/>
  <c r="D53" i="15"/>
  <c r="D52" i="15"/>
  <c r="D51" i="15"/>
  <c r="D50" i="15"/>
  <c r="D49" i="15"/>
  <c r="D47" i="15"/>
  <c r="D46" i="15"/>
  <c r="D45" i="15"/>
  <c r="D44" i="15"/>
  <c r="D43" i="15"/>
  <c r="D42" i="15"/>
  <c r="D41" i="15"/>
  <c r="D40" i="15"/>
  <c r="D38" i="15"/>
  <c r="D37" i="15"/>
  <c r="D36" i="15"/>
  <c r="D35" i="15"/>
  <c r="D34" i="15"/>
  <c r="D33" i="15"/>
  <c r="D32" i="15"/>
  <c r="D31" i="15"/>
  <c r="D30" i="15"/>
  <c r="D29" i="15"/>
  <c r="D28" i="15"/>
  <c r="D27" i="15"/>
  <c r="D25" i="15"/>
  <c r="D24" i="15"/>
  <c r="D23" i="15"/>
  <c r="D22" i="15"/>
  <c r="D21" i="15"/>
  <c r="G10" i="13"/>
  <c r="B25" i="13"/>
  <c r="B24" i="13"/>
  <c r="B23" i="13"/>
  <c r="B22" i="13"/>
  <c r="B21" i="13"/>
  <c r="B20" i="13"/>
  <c r="B19" i="13"/>
  <c r="B18" i="13"/>
  <c r="B17" i="13"/>
  <c r="B16" i="13"/>
  <c r="B15" i="13"/>
  <c r="B14" i="13"/>
  <c r="B13" i="13"/>
  <c r="B12" i="13"/>
  <c r="B11" i="13"/>
  <c r="B10" i="13"/>
  <c r="E5" i="13"/>
  <c r="B5" i="1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John Jairo Parra Bonolis</author>
  </authors>
  <commentList>
    <comment ref="T50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John Jairo Parra Bonolis:</t>
        </r>
        <r>
          <rPr>
            <sz val="9"/>
            <color indexed="81"/>
            <rFont val="Tahoma"/>
            <family val="2"/>
          </rPr>
          <t xml:space="preserve">
CIFFA, MIM, Minería, CIFFA subregional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Jairo Andres Agudelo  Arredondo</author>
  </authors>
  <commentList>
    <comment ref="U130" authorId="0" shapeId="0" xr:uid="{00000000-0006-0000-0900-000001000000}">
      <text>
        <r>
          <rPr>
            <b/>
            <sz val="9"/>
            <color indexed="81"/>
            <rFont val="Tahoma"/>
            <family val="2"/>
          </rPr>
          <t>Jairo Andres Agudelo  Arredondo:</t>
        </r>
        <r>
          <rPr>
            <sz val="9"/>
            <color indexed="81"/>
            <rFont val="Tahoma"/>
            <family val="2"/>
          </rPr>
          <t xml:space="preserve">
Debemos establecer meta de cartera anual y medir sobre la meta</t>
        </r>
      </text>
    </comment>
    <comment ref="U133" authorId="0" shapeId="0" xr:uid="{00000000-0006-0000-0900-000002000000}">
      <text>
        <r>
          <rPr>
            <b/>
            <sz val="9"/>
            <color indexed="81"/>
            <rFont val="Tahoma"/>
            <family val="2"/>
          </rPr>
          <t>Jairo Andres Agudelo  Arredondo:</t>
        </r>
        <r>
          <rPr>
            <sz val="9"/>
            <color indexed="81"/>
            <rFont val="Tahoma"/>
            <family val="2"/>
          </rPr>
          <t xml:space="preserve">
Debemos establecer meta de cartera anual y medir sobre la meta</t>
        </r>
      </text>
    </comment>
    <comment ref="U136" authorId="0" shapeId="0" xr:uid="{00000000-0006-0000-0900-000003000000}">
      <text>
        <r>
          <rPr>
            <b/>
            <sz val="9"/>
            <color indexed="81"/>
            <rFont val="Tahoma"/>
            <family val="2"/>
          </rPr>
          <t>Jairo Andres Agudelo  Arredondo:</t>
        </r>
        <r>
          <rPr>
            <sz val="9"/>
            <color indexed="81"/>
            <rFont val="Tahoma"/>
            <family val="2"/>
          </rPr>
          <t xml:space="preserve">
revisar
cumplimiento capacitaciones  progr (PCBI)</t>
        </r>
      </text>
    </comment>
  </commentList>
</comments>
</file>

<file path=xl/sharedStrings.xml><?xml version="1.0" encoding="utf-8"?>
<sst xmlns="http://schemas.openxmlformats.org/spreadsheetml/2006/main" count="1814" uniqueCount="616">
  <si>
    <t>R-MJ-10</t>
  </si>
  <si>
    <t>05</t>
  </si>
  <si>
    <t>Factores Externos</t>
  </si>
  <si>
    <t>Causas</t>
  </si>
  <si>
    <t>Hoja 2. Identificación de los Riesgos</t>
  </si>
  <si>
    <t>Riesgo</t>
  </si>
  <si>
    <t>Descripción</t>
  </si>
  <si>
    <t>Consecuencias Potenciales</t>
  </si>
  <si>
    <t>Hoja 3. Análisis del Riesgo</t>
  </si>
  <si>
    <t>Calificación</t>
  </si>
  <si>
    <t>Probabilidad</t>
  </si>
  <si>
    <t>Impacto</t>
  </si>
  <si>
    <t>Tipo Impacto</t>
  </si>
  <si>
    <t>Evaluación 
(Zona de Riesgo)</t>
  </si>
  <si>
    <t>Medidas de 
Respuesta</t>
  </si>
  <si>
    <t>Controles</t>
  </si>
  <si>
    <t>Hoja 6. Mapa de Riesgos</t>
  </si>
  <si>
    <t>Nueva Evaluación</t>
  </si>
  <si>
    <t>Acciones</t>
  </si>
  <si>
    <t>Responsable</t>
  </si>
  <si>
    <t>Indicador</t>
  </si>
  <si>
    <t>Vigencia:</t>
  </si>
  <si>
    <t>Fecha Diligenciamiento:</t>
  </si>
  <si>
    <t>Factores Internos</t>
  </si>
  <si>
    <t>Moderado (3)</t>
  </si>
  <si>
    <t>Proceso</t>
  </si>
  <si>
    <t>Objetivo</t>
  </si>
  <si>
    <t>Planeación Global del Territorio</t>
  </si>
  <si>
    <t>Gestión de Proyectos</t>
  </si>
  <si>
    <t>Gestión de Recursos e Infraestructura</t>
  </si>
  <si>
    <t>Direccionamiento del Sistema de Gestión Corporativo</t>
  </si>
  <si>
    <t>Aplicación de la Autoridad Ambiental</t>
  </si>
  <si>
    <t>Dilatación e/o incumplimiento intencional de pago de deudas por parte de los usuarios.</t>
  </si>
  <si>
    <t>Gestión Financiera y Contable</t>
  </si>
  <si>
    <t>Gestión del Talento Humano</t>
  </si>
  <si>
    <t>Laboratorio de Análisis de Aguas</t>
  </si>
  <si>
    <t>Mejoramiento del Sistema de Gestión Corporativo</t>
  </si>
  <si>
    <t>Problemas de iliquidez</t>
  </si>
  <si>
    <t>Deficiencias en el Registro Contable</t>
  </si>
  <si>
    <t>Probable (4)</t>
  </si>
  <si>
    <t>Reducir el riesgo, evitar, compartir o transferir.</t>
  </si>
  <si>
    <t>Posible (3)</t>
  </si>
  <si>
    <t>Operativo</t>
  </si>
  <si>
    <t>Alta</t>
  </si>
  <si>
    <t>Improbable (2)</t>
  </si>
  <si>
    <t>Moderada</t>
  </si>
  <si>
    <t>Asumir el riesgo, reducir el riesgo.</t>
  </si>
  <si>
    <t>Meta</t>
  </si>
  <si>
    <t>Plazo</t>
  </si>
  <si>
    <t>Nivel de Cumplimiento</t>
  </si>
  <si>
    <t>Realización a destiempo o extemporánea de las etapas del proceso administrativo de cobro.</t>
  </si>
  <si>
    <t>RIESGOS CORPORATIVOS POR PROCESO</t>
  </si>
  <si>
    <t>Manejo o dominio del aplicativos financieros y/o contables concentrados en un solo funcionario.</t>
  </si>
  <si>
    <t>Rotación de personal sin la previa capacitación en el nuevo cargo.</t>
  </si>
  <si>
    <t>Las acciones o políticas establecidas Para el recaudo de cartera para las vigencias anteriores no han sido eficaces.</t>
  </si>
  <si>
    <t>*Perdida imagen.
*Pérdida económica.
*Hallazgos y/o sanciones Entes de Control. 
*Detrimento del ambiente Laboral</t>
  </si>
  <si>
    <t xml:space="preserve">*Retrasos en cumplimiento de funciones, objetivos y/o metas de gestión.
*Hallazgos y/o sanciones Entes de Control. 
*Perdida imagen.
*Pérdida económica.
*Detrimento del ambiente Laboral.
</t>
  </si>
  <si>
    <t>Desconocimiento de los usuarios frente a la misión corporativa</t>
  </si>
  <si>
    <t>No cumplimiento de requisitos de oportunidad de los usuarios</t>
  </si>
  <si>
    <t>Recursos limitados para la atención oportuna de las necesidades de los Usuarios.</t>
  </si>
  <si>
    <t>Bajo compromiso de los líderes de procesos</t>
  </si>
  <si>
    <t xml:space="preserve">Falta de estimulos a los funcionarios que cumplen metas, realizan el rol de auditores internos, entre otros. </t>
  </si>
  <si>
    <t>Débil control en el establecimiento y seguimiento de acciones correctivas, preventivas y/o de mejora</t>
  </si>
  <si>
    <t>Cambios constantes en las Leyes, Decretos, Acuerdos, Resoluciones, Normas Técnicas, entre otros aplicables a los procesos.</t>
  </si>
  <si>
    <t xml:space="preserve">*Pérdida de ecosistemas.
*Pérdida de imagen institucional.
*Retrocesos. 
*Hallazgos y/o sanciones Entes de Control. 
</t>
  </si>
  <si>
    <t>Desconocimiento del Sistema de Gestión Corporativo</t>
  </si>
  <si>
    <t xml:space="preserve">*Pérdida de imagen institucional.
*Retrocesos. 
*Pérdida de memoria institucional.
*Pérdida de certificaciones y/o acreditaciones.
*Hallazgos y/o sanciones Entes de Control. 
</t>
  </si>
  <si>
    <t>Mayor (4)</t>
  </si>
  <si>
    <t>De credibilidad o imagen</t>
  </si>
  <si>
    <t>Extrema</t>
  </si>
  <si>
    <t>Legal</t>
  </si>
  <si>
    <t>Raro (1)</t>
  </si>
  <si>
    <t>80% o más.</t>
  </si>
  <si>
    <t>Porcentaje de municipios con seguimiento al componente ambiental en los POTs</t>
  </si>
  <si>
    <t>1 Capacitación</t>
  </si>
  <si>
    <t xml:space="preserve">N° de eventos </t>
  </si>
  <si>
    <t xml:space="preserve">*Pérdida de imagen institucional.
*Hallazgos y/o sanciones Entes de Control. 
*Detrimento del ambiente Laboral.
</t>
  </si>
  <si>
    <t>Un informe de seguimiento</t>
  </si>
  <si>
    <t>Informe de la evaluación al 100% de los funcionarios</t>
  </si>
  <si>
    <t>Seguimiento al cumplimiento del Plan de capacitación, bienestar e Incentivos</t>
  </si>
  <si>
    <t xml:space="preserve">Porcentaje de cumplimiento del Plan de capacitación, bienestar e Incentivos </t>
  </si>
  <si>
    <t>Insatisfacción y pérdida de usuarios del laboratorio</t>
  </si>
  <si>
    <t>*Pérdida de imagen institucional.
*Pérdida de usuarios.
*Pérdida económica.
*Detrimento del ambiente Laboral.</t>
  </si>
  <si>
    <t xml:space="preserve">Por medio del procedimiento "P-DI-01: DETERMINACIÓN DE REQUISITOS RELACIONADOS CON EL SERVICIO" se identificaron los requisitos de los Usuarios en el documento "D-DI-02: REQUISITOS DE LOS USUARIOS" y en caso de incumplimiento de algún requisito, se debe dar tratamiento a través del procedimiento "P-MJ-05: CONTROL DEL TRABAJO Y/O SERVICIO NO CONFORME".
De igual manera en el procedimiento "P-RI-01: COMPRAS E INFRAESTRUCTURA", se tiene establecido la manera como se desarrollan los mantenimientos preventivos y/o calibración de equipos.
</t>
  </si>
  <si>
    <t>Subdirección de Planeación y Ordenamiento Territorial (Laboratorio de Análisis de Aguas).</t>
  </si>
  <si>
    <t>Seguimiento a la prestación del servicio del Laboratorio en materia de servicios prestados y satisfacción del cliente</t>
  </si>
  <si>
    <t>Porcentaje de usuarios satisfechos</t>
  </si>
  <si>
    <t xml:space="preserve">Deficiente recuperación de cartera </t>
  </si>
  <si>
    <t xml:space="preserve">Una capacitación y/o reinducción </t>
  </si>
  <si>
    <t>N° de eventos de capacitación y/o reinducción</t>
  </si>
  <si>
    <t>N° de capacitaciones y reinducciones realizadas</t>
  </si>
  <si>
    <t>Diferentes percepciones de la gestión corporativa por los grupos poblacionales en la jurisdicción</t>
  </si>
  <si>
    <t>Presiones de tipo polìtico, sectorial y económico frente a las decisiones administrativas</t>
  </si>
  <si>
    <t>Incumplimiento de las normas, polìticas, procedimientos que regulan el Sistema de Gestión de Corporativo y la misiòn institucional</t>
  </si>
  <si>
    <t xml:space="preserve">9 procesos </t>
  </si>
  <si>
    <t>Debilidad en el control frente al incumplimiento de los determinantes ambientales</t>
  </si>
  <si>
    <t>Nº de capacitaciones realizadas</t>
  </si>
  <si>
    <t>5 capacitaciones</t>
  </si>
  <si>
    <t>Nº de personas capacitadas</t>
  </si>
  <si>
    <t>7 personas</t>
  </si>
  <si>
    <t>Construir sistema de abastecimiento de agua permanente</t>
  </si>
  <si>
    <t>Procedimientos:
-P-RI-01: COMPRAS E INFRAESTRUCTURA, y
-P-RI-04: CONTRATACIÓN.
Documentos:
-P-RI-01: COMPRAS E INFRAESTRUCTURA, 
-P-RI-04: CONTRATACIÓN, y
-D-RI-03: FLUJO DE CONTRATACIÓN/CONVENIO.
Auditorias internas y externas
Revisión por la Dirección.
Comité de Contratación</t>
  </si>
  <si>
    <t>Escasa capacidad de pago de deudas de los usuarios.</t>
  </si>
  <si>
    <r>
      <rPr>
        <sz val="9"/>
        <rFont val="Verdana"/>
        <family val="2"/>
      </rPr>
      <t xml:space="preserve">Establecidos los procedimientos de: 
</t>
    </r>
    <r>
      <rPr>
        <sz val="8"/>
        <rFont val="Verdana"/>
        <family val="2"/>
      </rPr>
      <t>-P-FC-02: FACTURACIÓN,
-P-FC-03: TAQUILLA,
-P-FC-04: TESORERÍA,
-P-FC-06: UNIDAD DE PROCESOS ADMINISTRATIVOS DE COBRO
_Auditorias internas y externas</t>
    </r>
  </si>
  <si>
    <r>
      <rPr>
        <sz val="9"/>
        <rFont val="Verdana"/>
        <family val="2"/>
      </rPr>
      <t xml:space="preserve">Establecidos los procedimientos de: 
</t>
    </r>
    <r>
      <rPr>
        <sz val="8"/>
        <rFont val="Verdana"/>
        <family val="2"/>
      </rPr>
      <t>-P-FC-01: PRESUPUESTO,
-P-FC-02: FACTURACIÓN,
-P-FC-03: TAQUILLA,
-P-FC-04: TESORERÍA,
-P-FC-05: CONTABILIDAD,
-P-FC-06: UNIDAD DE PROCESOS ADMINISTRATIVOS DE COBRO
_Auditorias internas y externas</t>
    </r>
  </si>
  <si>
    <t xml:space="preserve">Mejorar  el recaudo a través de acciones: mandamientos de pagos, cobros persuasivos, resoluciones que fijan obligaciones y embargo
</t>
  </si>
  <si>
    <t>1 Aplicativo</t>
  </si>
  <si>
    <t>Debilidad en la calidad y oportunidad de la prestación del servicio</t>
  </si>
  <si>
    <t>Disminución de la capacidad profesional para el cumplimiento de las funciones lo cual afecta el logro de los objetivos y metas institucionales.</t>
  </si>
  <si>
    <t xml:space="preserve">El proceso cuenta entre otros con los siguientes documentos:
-P-TH-01: VINCULACIÓN DE SERVIDORES PÚBLICOS,
-P-TH-02: LIQUIDACIÓN NOMINA Y PRESTACIONES SOCIALES, 
-P-TH-03: FORMACIÓN, CAPACITACIÓN, BIENESTAR SOCIAL E INCENTIVOS DEL PERSONAL,
-P-TH-05: EVALUACIÓN DEL DESEMPEÑO LABORAL,
-P-TH-06: SEGUIMIENTO DEL DESEMPEÑO PARA SERVIDORES PÚBLICOS EN PROVISIONALIDAD, y
-M-TH-01: MANUAL ESPECÍFICO DE FUNCIONES Y DE COMPETENCIAS LABORALES DE CORPOURABA".
-Auditorias internas y externas
</t>
  </si>
  <si>
    <t>Nº capacitaciones</t>
  </si>
  <si>
    <t xml:space="preserve">Seguimiento a la aplicación del componente ambiental en los POTs.
</t>
  </si>
  <si>
    <t>Líderes de procesos.
Dirección General -   
Subdirección de Planeación y O.T</t>
  </si>
  <si>
    <t>Líderes de proceso.
Subdirección de Planeación y O.T</t>
  </si>
  <si>
    <t>Líder de proceso.
Coordinadores de área
Subdirecciones de Gestión ambiental y área jurídica</t>
  </si>
  <si>
    <t>Líderes de proceso
Coordinadores de área
Control Interno</t>
  </si>
  <si>
    <t xml:space="preserve">Líder de proceso.
</t>
  </si>
  <si>
    <t>Líder de proceso</t>
  </si>
  <si>
    <t>Líder de Proceso</t>
  </si>
  <si>
    <t>% de tramites ambientales con cumplimiento de tiempos</t>
  </si>
  <si>
    <t>N° de pozos construidos</t>
  </si>
  <si>
    <t>Un pozo construido</t>
  </si>
  <si>
    <t xml:space="preserve">Falta de estímulos a los funcionarios que cumplen metas, realizan el rol de auditores internos, entre otros. </t>
  </si>
  <si>
    <t>Incumplimiento de las normas, políticas, procedimientos que regulan el Sistema de Gestión de Corporativo y la misión institucional</t>
  </si>
  <si>
    <t>Información errónea en la identificación de los deudores (Nombre, número de cédula y/o dirección).</t>
  </si>
  <si>
    <t>Incumplimiento de la política de Calidad</t>
  </si>
  <si>
    <t>Pérdida de dinamismo en el control y mejoramiento del Sistema de Gestión Corporativo por el bajo cumplimiento de los procesos y procedimientos institucionales que afectan el mejoramiento continuo de una manera eficiente, eficaz y efectiva</t>
  </si>
  <si>
    <t>Retraso o retrocesos en la ejecución de las actividades Financieras y Contables.</t>
  </si>
  <si>
    <r>
      <t xml:space="preserve">Demora o retrocesos en la ejecución de las actividades financieras y contables, por desconocimiento del cargo </t>
    </r>
    <r>
      <rPr>
        <i/>
        <sz val="10"/>
        <rFont val="Verdana"/>
        <family val="2"/>
      </rPr>
      <t>(funciones y/o manejo de aplicativos)</t>
    </r>
    <r>
      <rPr>
        <sz val="10"/>
        <rFont val="Verdana"/>
        <family val="2"/>
      </rPr>
      <t xml:space="preserve"> o ausencia temporal o total del funcionario titular.</t>
    </r>
  </si>
  <si>
    <t xml:space="preserve">Líderes de procesos misionales.
Subdirección de Planeación
Áreas de comunicación </t>
  </si>
  <si>
    <t>Realizar la calibración y mantenimiento de los equipos del laboratorio.</t>
  </si>
  <si>
    <t xml:space="preserve">Insatisfacción de los usuarios y pérdida de usuarios por la calidad, oportunidad y/o incumplimiento de los servicios del laboratorio. </t>
  </si>
  <si>
    <t>Instalación de nuevas redes eléctricas</t>
  </si>
  <si>
    <t>Una red eléctrica instalada</t>
  </si>
  <si>
    <t>Una red Eléctrica</t>
  </si>
  <si>
    <t xml:space="preserve">Realización de:
*Comité del Sistema de Gestión Corporativo y Revisión por la Dirección de forma periódica.
*Auditorías Internas y externas de calidad.
* Seguimiento al Sistema de Gestión Corporativo.
*Procedimiento de riesgo por proceso en el SGC, en donde se definen los riesgos y los respectivos seguimientos.
*Plan Anticorrupción y atención al ciudadano.
 </t>
  </si>
  <si>
    <t xml:space="preserve">Realizar seguimiento al manejo del modulo de Acciones para el Mejoramiento. </t>
  </si>
  <si>
    <t xml:space="preserve">Asesor de Control Interno </t>
  </si>
  <si>
    <t xml:space="preserve">Número de informes </t>
  </si>
  <si>
    <t>Capacitar a los funcionarios en la actualización de la norma ISO 9001-2015</t>
  </si>
  <si>
    <t>Nº de funcionarios capacitados y/o actualizados</t>
  </si>
  <si>
    <t>40 funcionarios capacitados y/o actualizados</t>
  </si>
  <si>
    <t>Debilidad en la aplicación de la función de autoridad ambiental frente al ordenamiento territorial</t>
  </si>
  <si>
    <r>
      <t xml:space="preserve">Adicional a la aprobación del PGAR 2012-2024, se tiene implementado dentro del SGC los procedimientos:
</t>
    </r>
    <r>
      <rPr>
        <sz val="8"/>
        <rFont val="Verdana"/>
        <family val="2"/>
      </rPr>
      <t>-"P-PG-03: DEFINICIÓN DE LOS DETERMINANTES AMBIENTALES PARA FORMULACIÓN O AJUSTES A POT’S Y/O FORMULACIÓN DE PLANES PARCIALES",
-"P-PG-04: CONCERTACIÓN DEL COMPONENTE AMBIENTAL PARA LA FORMULACIÓN, REVISIÓN Y/O AJUSTES DE LOS POT’S",
-"P-PG-05: CONCERTACIÓN DEL COMPONENTE AMBIENTAL PARA LA FORMULACIÓN DE PLANES PARCIALES", 
-"P-PG-06: ASESORÍA SOBRE EL COMPONENTE AMBIENTAL A LOS PLANES DE DESARROLLO MUNICIPAL Y/O DEPARTAMENTAL PARA ARMONIZARLOS CON LOS INSTRUMENTOS DE PLANIFICACIÓN AMBIENTAL REGIONAL" y 
-"P-PG-07: ASESORIA, APOYO Y/O PARTICIPACIÓN EN LA GESTIÓN DEL RIESGO DE DESASTRES"
-Por observaciones del Consejo Directivo, se hace seguimiento a los determinantes ambientales de cada POT y se genera un plan de mejora de cada alcaldía.</t>
    </r>
  </si>
  <si>
    <t xml:space="preserve">Acompañamiento a los municipios y departamento en la formulación del componente ambiental en PDM y PDD y avalar la armonización de dichos instrumentos con la planificación ambiental (POT, PGAR, PND, Planes Regionales). </t>
  </si>
  <si>
    <t>Líderes de proceso.
Subdirección de Planeación y O.T.
Funcionarios designados por resolución</t>
  </si>
  <si>
    <t>20 Entes Territoriales</t>
  </si>
  <si>
    <t>Nº de Entes territoriales acompañados y armonizados con la política ambiental</t>
  </si>
  <si>
    <t>Capacitación a los funcionarios de las nuevas administraciones municipales sobre determinantes ambientales y procesos de la Corporación</t>
  </si>
  <si>
    <t>Porcentaje de municipios capacitados en determinantes ambientales y procesos institucionales</t>
  </si>
  <si>
    <t>90% o más.</t>
  </si>
  <si>
    <t xml:space="preserve">Persona natural o jurídica que solicitó cualquier trámite o que es beneficiario de los programas y proyectos de la Corporación y que su nivel de satisfacción respecto a la gestión Corporativa no cumple con sus expectativas. 
Comunidades de la jurisdicción no satisfechas de la gestión de la Corporación 
</t>
  </si>
  <si>
    <t xml:space="preserve">*Pérdida de imagen.
*Baja credibilidad
*Hallazgos y/o sanciones Entes de Control. 
</t>
  </si>
  <si>
    <t>Usuarios y comunidades insatisfechos por la gestión Corporativa</t>
  </si>
  <si>
    <t xml:space="preserve">Definidos manuales, procedimientos, documentos y formatos de los procesos misionales Planeación Global del Territorio, Gestión de Proyectos y Aplicación de la Autoridad Ambiental, por medio de los cuales se controla el desarrollo de los diferentes trámites y la elaboración e implementación de los planes y programas Corporativos. 
Establecida una política de comunicación institucional.
</t>
  </si>
  <si>
    <t>% de cumplimiento de la estrategia de comunicación.</t>
  </si>
  <si>
    <t xml:space="preserve">N° de mecanismos que consoliden la percepción de los usuarios y comunidades frente a la gestión corporativa </t>
  </si>
  <si>
    <t>Establecer e implementar mecanismos para la evaluación de la percepción de los usuarios y comunidades frente a la gestión corporativa</t>
  </si>
  <si>
    <t>Establecer e implementar una herramienta de evaluación por áreas al interior de la Corporación</t>
  </si>
  <si>
    <t>N° de herramientas de evaluación por áreas establecidas e implementadas</t>
  </si>
  <si>
    <t>1 herramienta de evaluación establecida e implementada</t>
  </si>
  <si>
    <t>2 mecanismo de evaluación integral</t>
  </si>
  <si>
    <t>Realizar estrategias de fortalecimiento y reconocimiento de experiencias significativas en el cuidado del ambiente y recursos naturales</t>
  </si>
  <si>
    <t>N° estrategias para fortalecer y reconocer las experiencias significativas en el cuidado del ambiente y recursos naturales</t>
  </si>
  <si>
    <t>2 estrategias</t>
  </si>
  <si>
    <t>Debilidad en el ingreso y salida de los bienes adquiridos a través del aplicativo SINAP.</t>
  </si>
  <si>
    <t xml:space="preserve">Inventario de los bienes corporativo desactualizado </t>
  </si>
  <si>
    <t>*Hallazgos
*Investigaciones disciplinarias, penales, fiscales y/o sanciones
*Detrimento patrimonial. 
*Pérdida de imagen</t>
  </si>
  <si>
    <t>Los bienes que se adquieren no se registran de manera adecuada en el Aplicativo SINAP, para tener una administración y control de los mismos</t>
  </si>
  <si>
    <t>N° de herramientas fortalecidas</t>
  </si>
  <si>
    <t>Dos herramienta</t>
  </si>
  <si>
    <t>Cuatro eventos</t>
  </si>
  <si>
    <t>Fortalecimiento de la herramienta tecnológica para mejora la administración, seguimiento y control de los contratos e inventarios de la institución</t>
  </si>
  <si>
    <t xml:space="preserve">Actualización del inventario de la Corporación </t>
  </si>
  <si>
    <t>Baja ejecución de los proyectos corporativos de la vigencia</t>
  </si>
  <si>
    <t>Bajo cumplimiento de los proyectos, afectando el logro de las metas físicas y financieras del Plan de Acción Institucional PAI 2016-2019</t>
  </si>
  <si>
    <t xml:space="preserve">*Pérdida de imagen institucional.
*Hallazgos y/o sanciones Entes de Control. 
*Detrimento del ambiente laboral.
*Remoción del director frente al incumplimiento del PAI. 
</t>
  </si>
  <si>
    <r>
      <t xml:space="preserve">La Corporación tiene implementado dentro del SGC los siguientes procedimientos y directrices:
</t>
    </r>
    <r>
      <rPr>
        <sz val="8"/>
        <rFont val="Verdana"/>
        <family val="2"/>
      </rPr>
      <t xml:space="preserve">-"P-PG-02: PLAN DE ACCIÓN CORPORATIVO
-"P-GP-01: FORMULACIÓN Y GESTIÓN DE PROYECTOS"
"P-GP-02:  MODIFICACIÓN DE PROYECTOS"
"M-GP-02:  MANUAL PARA LA PRESENTACIÓN  DE PROYECTOS"
"P-FC-01:  PRESUPUESTO"
-Definición de responsables de proyectos por resolución.
-Módulo de Proyectos CITA
</t>
    </r>
  </si>
  <si>
    <t>85% o más.</t>
  </si>
  <si>
    <t>Realizar capacitaciones a usuarios externos para la presentación de proyectos a CORPOURABA</t>
  </si>
  <si>
    <t>Capacitar a los funcionarios en marco lógico, herramientas nacionales para gestión de proyectos, cumplimiento de los procesos y procedimientos de proyectos y manejo adecuado del modulo de proyectos</t>
  </si>
  <si>
    <t>3 capacitaciones</t>
  </si>
  <si>
    <t>Porcentaje de proyectos con seguimiento físico y financiero y con cumplimiento de los requisitos</t>
  </si>
  <si>
    <t>Seguimiento a la evaluación parcial de los funcionarios</t>
  </si>
  <si>
    <t>Realizar seguimiento a los movimientos de personal, cumpliendo con los requisitos (actas de entrega, capacitación en puesto de trabajo)</t>
  </si>
  <si>
    <t>Líder de Proceso
Control Interno</t>
  </si>
  <si>
    <t>2 informes Seguimiento</t>
  </si>
  <si>
    <t>N° informes de seguimiento</t>
  </si>
  <si>
    <t>Capacitación del personal para el mejoramiento en la atención al público</t>
  </si>
  <si>
    <t>Bajo nivel recaudo de las rentas ambientales</t>
  </si>
  <si>
    <t xml:space="preserve">Desarrollar actividades de capacitación y Reinducción en la aplicación de los procedimientos y manejo de aplicativos financieros y/o contables.
</t>
  </si>
  <si>
    <t>Implementación del nuevo Aplicativo financiero y contable</t>
  </si>
  <si>
    <t>Revisión y actualización de las políticas y procedimientos para efectuar los recaudos de cartera</t>
  </si>
  <si>
    <t>Políticas y procedimientos revisados y actualizados</t>
  </si>
  <si>
    <t>1 documento actualizado</t>
  </si>
  <si>
    <t>N° de Aplicativos implementados</t>
  </si>
  <si>
    <t xml:space="preserve">*15% o más de incremento de cartera recuperada </t>
  </si>
  <si>
    <t xml:space="preserve">10% de ingresos por sobretasa, tasa y multas entre vigencias.
</t>
  </si>
  <si>
    <t>*Porcentaje (%) de incremento de cartera recuperada</t>
  </si>
  <si>
    <t>Porcentaje de recaudo de ingresos por sobretasa, tasa y multas entre vigencias.</t>
  </si>
  <si>
    <t>Mejorar el recaudo mediante la circularización permanentemente a los deudores sobre las obligaciones pendientes con la Corporación</t>
  </si>
  <si>
    <t>Ineficiencia y falta de efectividad en el ejercicio de la autoridad ambiental</t>
  </si>
  <si>
    <t>Por la falta de comunicación y análisis de la información generada por los diferentes actores, se genera duplicidad de actuaciones, posibles respuestas diferentes e ineficiencia en la gestión</t>
  </si>
  <si>
    <t>Beneficios a particulares por evaluaciones, seguimiento, control y vigilancia con posibilidades de usufructo de funcionarios</t>
  </si>
  <si>
    <t xml:space="preserve">Corrupción y tráfico de influencia en los procesos, evaluación y seguimiento en el ejercicio de control y vigilancia </t>
  </si>
  <si>
    <t xml:space="preserve">Baja oportunidad en las respuesta de trámites y procesos sancionatorios </t>
  </si>
  <si>
    <t>No se alcanza a cumplir con los tiempos establecidos por el SGC, para dar respuestas a los usuarios en las solicitudes y no hay adecuada atención en tiempo en los procesos sancionatorios</t>
  </si>
  <si>
    <t xml:space="preserve">*Daños ambientales
*Mala imagen institucional.
*Hallazgos por entes de control.
*investigaciones y/o sanciones.
</t>
  </si>
  <si>
    <t>Casi seguro (5)</t>
  </si>
  <si>
    <t>Dirección General
Lideres de proceso
Coordinadores de área</t>
  </si>
  <si>
    <t>Lideres de proceso
Coordinadores de área</t>
  </si>
  <si>
    <t>Capacitación y socialización de tema como valores corporativos, código de ética, código único disciplinario</t>
  </si>
  <si>
    <t>N° de capacitaciones y/o socializaciones</t>
  </si>
  <si>
    <t xml:space="preserve">Realización de capacitaciones a los funcionarios en normatividad, procedimientos y aplicativo CITA.
</t>
  </si>
  <si>
    <t xml:space="preserve">3 eventos de capacitación </t>
  </si>
  <si>
    <t>Desarrollar seguimiento quincenal  a los tramites que tienen riesgo de incumplimiento de los tiempos establecidos para dar respuesta a los usuarios</t>
  </si>
  <si>
    <t>4 Capacitaciones y/o socialización</t>
  </si>
  <si>
    <t xml:space="preserve">D-AA-05: CRITERIOS DE EVALUACIÓN DE TRÁMITES AMBIENTALES", 
Reportes generados por CITA y SISF que permiten compartir información controlada de la gestión con otras entidades.
R-MJ-17 Acta de reunión, en donde se establecen compromisos, acuerdos y planes de trabajo.
Seguimiento por parte del Consejo Directivo a la aplicación de la autoridad ambiental.
Procedimientos y documentos del proceso de Autoridad Ambiental </t>
  </si>
  <si>
    <t xml:space="preserve">Herramientas tecnológicas SISF y CITA.
Codigo ética 
Controles, procesos y procedimientios definidos en el SGC
</t>
  </si>
  <si>
    <t>Menor (2)</t>
  </si>
  <si>
    <t>Bajo</t>
  </si>
  <si>
    <t>Adquisición de bienes y servicios sin los requisitos establecidos.</t>
  </si>
  <si>
    <t>Posible adquisición de bienes y/o servicios sin el cumplimiento de los requisitos técnicos, procedimientos y normativa e idoneidad requerido.</t>
  </si>
  <si>
    <t xml:space="preserve">Inventario Actualizado </t>
  </si>
  <si>
    <t xml:space="preserve">1 inventario </t>
  </si>
  <si>
    <t>% del plan de mantenimiento preventivo y calibración elaborados e implementados.</t>
  </si>
  <si>
    <t>100% del plan de mantenimiento preventivo y calibración elaborado e implementad</t>
  </si>
  <si>
    <t>Incumplimiento de las normativas y requerimientos en materia de seguridad y salud laboral</t>
  </si>
  <si>
    <t xml:space="preserve">*Pérdida de imagen institucional.
*Hallazgos y/o sanciones Entes de Control. 
*Detrimento del ambiente Laboral.
*Cierre de la institución
</t>
  </si>
  <si>
    <t>El proceso cuenta entre otros con los siguientes documentos:
-D-TH-03: PLAN DE EMRGENCIA
-P-TH-04: SEGURIDAD Y SALUD EN EL TRABAJO Y
SEGURIDAD INDUSTRIAL
-Auditorias internas y externas</t>
  </si>
  <si>
    <t>Porcentaje de cumplimiento del programa de seguridad y salud en el trabajo</t>
  </si>
  <si>
    <t>Establecimiento e implementación de un programa de  seguridad y salud en el trabajo</t>
  </si>
  <si>
    <t>Por la falta de recursos económicos y de personal, no se realiza de manera integral actividades de seguridad y salud laboral en toda la Corporación, conforme a las normativas y requerimientos de ley</t>
  </si>
  <si>
    <t xml:space="preserve">Capacitar al personal del Laboratorio en temas de seguridad industrial o salud ocupacional </t>
  </si>
  <si>
    <t xml:space="preserve">Corrupción por pérdida de recursos de la Corporación </t>
  </si>
  <si>
    <t xml:space="preserve">Se pueden realizar pagos de recursos de la Corporación de forma irregular por medio de los portales virtuales y cheques sin los soportes legales. </t>
  </si>
  <si>
    <t>*Detrimento patrimonial
*Investigaciones disciplinarias
*Pérdida de imagen
*Déficit fiscal
*Hallazgos y/o sanciones Entes de Control</t>
  </si>
  <si>
    <t>Sobreestimación de los ingresos y de la cartera de la Entidad</t>
  </si>
  <si>
    <t>Elaboración de facturas sin los requisitos, incumpliendo los procedimientos corporativos</t>
  </si>
  <si>
    <t>*Investigaciones disciplinarias
*Pérdida de imagen
*Estados financieros pocos razonables.
*Hallazgos y/o sanciones Entes de Control</t>
  </si>
  <si>
    <t>Implementación de doble clave en los pagos a través de los portales virtuales</t>
  </si>
  <si>
    <t>3 Entidades financiera</t>
  </si>
  <si>
    <t>N° de Entidades financiera con dobles claves implementadas</t>
  </si>
  <si>
    <t>Depuración de la cartera de la Corporación</t>
  </si>
  <si>
    <t>% de cartera depurada</t>
  </si>
  <si>
    <t>10 % de la cartera depurada</t>
  </si>
  <si>
    <t>J</t>
  </si>
  <si>
    <t>A</t>
  </si>
  <si>
    <t>D,O,F,K</t>
  </si>
  <si>
    <t>I,B,C</t>
  </si>
  <si>
    <t>F</t>
  </si>
  <si>
    <t>F,G</t>
  </si>
  <si>
    <t>A,I,L</t>
  </si>
  <si>
    <t>N</t>
  </si>
  <si>
    <t>q</t>
  </si>
  <si>
    <t>a</t>
  </si>
  <si>
    <t>Q</t>
  </si>
  <si>
    <t>A,F</t>
  </si>
  <si>
    <t>H</t>
  </si>
  <si>
    <t>P</t>
  </si>
  <si>
    <t>C</t>
  </si>
  <si>
    <t>R</t>
  </si>
  <si>
    <t>S</t>
  </si>
  <si>
    <t>M</t>
  </si>
  <si>
    <t xml:space="preserve"> </t>
  </si>
  <si>
    <t>E,M</t>
  </si>
  <si>
    <t>T</t>
  </si>
  <si>
    <t>Ext</t>
  </si>
  <si>
    <t>INT</t>
  </si>
  <si>
    <t>j</t>
  </si>
  <si>
    <t>a,b,n</t>
  </si>
  <si>
    <t>a,f</t>
  </si>
  <si>
    <t>a,f,g</t>
  </si>
  <si>
    <t>q,i</t>
  </si>
  <si>
    <t>b</t>
  </si>
  <si>
    <t>b,p</t>
  </si>
  <si>
    <t>k</t>
  </si>
  <si>
    <t>k,h,p</t>
  </si>
  <si>
    <t>c,d,e,m</t>
  </si>
  <si>
    <t>h,p</t>
  </si>
  <si>
    <t>d,e,i</t>
  </si>
  <si>
    <t>a,b,f,g,h,i,p</t>
  </si>
  <si>
    <t>a,b,f,g</t>
  </si>
  <si>
    <t>r</t>
  </si>
  <si>
    <t>a,b,f</t>
  </si>
  <si>
    <t>h,o,p</t>
  </si>
  <si>
    <t>f,g</t>
  </si>
  <si>
    <t>s</t>
  </si>
  <si>
    <t>m,g</t>
  </si>
  <si>
    <t>a,f,i</t>
  </si>
  <si>
    <t>h,i</t>
  </si>
  <si>
    <t>g</t>
  </si>
  <si>
    <t>n,s</t>
  </si>
  <si>
    <t>Legal y de credibilidad</t>
  </si>
  <si>
    <t>Hallazgos y/o sanciones Entes de Control</t>
  </si>
  <si>
    <t>Toma de decisiones basados en normatividad desactualizada</t>
  </si>
  <si>
    <t>Falta de detección de incumplimientos en requisitos de las normas.</t>
  </si>
  <si>
    <t>Decisiones tomadas en contra del deber ser de la corporación</t>
  </si>
  <si>
    <t>Perdida de conocimiento de la corporación</t>
  </si>
  <si>
    <t>Se repiten los servicios no conformes</t>
  </si>
  <si>
    <t>Decisiones que afectan otras áreas o están en contravía del deber ser de la corporación</t>
  </si>
  <si>
    <t>Limitaciones y necesidad de conocimiento específico</t>
  </si>
  <si>
    <t>Decisiones tomadas basadas en información incompleta</t>
  </si>
  <si>
    <t>Se requiere mas personal para realizar control</t>
  </si>
  <si>
    <t>Limitaciones en proyectos, desplazamientos, personal, etc.</t>
  </si>
  <si>
    <t>Menor acceso a recursos</t>
  </si>
  <si>
    <t>Pérdida de tiempo para la ejecución de proyectos.  Pérdida de proyectos</t>
  </si>
  <si>
    <t>Se requiere mas personal para realizar tareas adicionales</t>
  </si>
  <si>
    <t>pérdida de confianza ante financiadores de proyectos y organismos de control.</t>
  </si>
  <si>
    <t>Pérdida de proyectos, proyectos inconclusos o mal ejecutados</t>
  </si>
  <si>
    <t>Presiones sobre recursos y dificultades en el control.</t>
  </si>
  <si>
    <t>Decisiones que van en contravía de algunas normas.</t>
  </si>
  <si>
    <t>Presiones sobre recursos y necesidad de mas personal para el control.</t>
  </si>
  <si>
    <t>Incremento de costos y demoras en contrataciones</t>
  </si>
  <si>
    <t>Demoras en contrataciones o hallazgos de los entes de control</t>
  </si>
  <si>
    <t>pérdida de credibilidad de la corporación y/o hallazgos de los entes de control</t>
  </si>
  <si>
    <t>pérdidas de elementos y/o hallazgos de los entes de control</t>
  </si>
  <si>
    <t>deficiente recuperación de cartera</t>
  </si>
  <si>
    <t>Demora o retrocesos en la ejecución de las actividades financieras y contables, por desconocimiento del cargo (funciones y/o manejo de aplicativos) o ausencia temporal o total del funcionario titular.</t>
  </si>
  <si>
    <t>Fuga de conocimientos de la corporación</t>
  </si>
  <si>
    <t>Cargos sin proveer afectando oportunidad de los trámites</t>
  </si>
  <si>
    <t>Cargos sin proveer afectando oportunidad de los trámites o mayor costo para proveerlos</t>
  </si>
  <si>
    <t>Insatisfacción de usuarios por oportunidad en entrega de resultados o por capacidad para recibir muestras</t>
  </si>
  <si>
    <t>pérdida de muestras y consecuente imagen de la corporación</t>
  </si>
  <si>
    <t>Pérdida de confianza ante resultados del laboratorio</t>
  </si>
  <si>
    <t>Pérdida de confianza ante resultados del laboratorio y/o pérdida de la certificación ISO 17025</t>
  </si>
  <si>
    <t>Presiones de tipo político, sectorial y económico frente a las decisiones administrativas</t>
  </si>
  <si>
    <t>Valoración del riesgo</t>
  </si>
  <si>
    <t>Zona  del riesgo</t>
  </si>
  <si>
    <t>Incumplimientos a requisitos de las normas y/o descertificación</t>
  </si>
  <si>
    <t>Corrupción por pérdida de recursos de la Corporación y/o pérdida de imagen</t>
  </si>
  <si>
    <t xml:space="preserve"> Impacto de Confidencialidad de la Información: Se refiere a la pérdida o revelación de la misma. 
 Impacto de Credibilidad o Imagen: Se refiere a la pérdida de la misma frente a diferentes actores sociales o dentro de la entidad.
 Impacto Legal: Se relaciona con las consecuencias legales para una entidad, determinadas por los riesgos relacionados con el incumplimiento en su función administrativa, ejecución presupuestal y normatividad aplicable.
 Impacto Operativo: Se aplica en la mayoría de las entidades para los procesos clasificados como de apoyo, ya que sus riesgos pueden afectar el normal desarrollo de otros procesos dentro de la misma.
</t>
  </si>
  <si>
    <t>Credibilidad o Imagen</t>
  </si>
  <si>
    <t>Confidencialidad de la Información</t>
  </si>
  <si>
    <t>Alto</t>
  </si>
  <si>
    <t>Medio</t>
  </si>
  <si>
    <t>Extremo</t>
  </si>
  <si>
    <t>x</t>
  </si>
  <si>
    <t>Riesgos</t>
  </si>
  <si>
    <t>Implementar una estrategia de comunicación corporativa</t>
  </si>
  <si>
    <t>Realizar verificación de los documentos de las carpetas físicas de los proyectos y el seguimiento a la ejecución física y financiera</t>
  </si>
  <si>
    <t>X</t>
  </si>
  <si>
    <t xml:space="preserve">Presiones externas para la aprobación de proyectos corporativos </t>
  </si>
  <si>
    <r>
      <t xml:space="preserve">Tipo riesgo
</t>
    </r>
    <r>
      <rPr>
        <b/>
        <sz val="10"/>
        <color indexed="56"/>
        <rFont val="Verdana"/>
        <family val="2"/>
      </rPr>
      <t>Riesgo Estratégico
Riesgos de Imagen
Riesgos Operativos
Riesgos Financieros
Riesgos de Cumplimiento
Riesgos de Tecnología</t>
    </r>
  </si>
  <si>
    <t>Estratégico</t>
  </si>
  <si>
    <t>Cumplimiento</t>
  </si>
  <si>
    <t>imagen</t>
  </si>
  <si>
    <t>operativos</t>
  </si>
  <si>
    <t>Decisiones que hacen que el territorio se ocupe de forma inadecuada</t>
  </si>
  <si>
    <t>Vinculación de personal sin cumplir con perfiles y/o Requisitos</t>
  </si>
  <si>
    <t>al ingresar una novedad por mayor valor</t>
  </si>
  <si>
    <t>Adulteración de registros contables en beneficios de terceros.</t>
  </si>
  <si>
    <t>Riesgo de Corrupción?</t>
  </si>
  <si>
    <t>Sanciones subvaloradas</t>
  </si>
  <si>
    <t>Asesoría en presentación de proyectos y verificación del cumplimiento de requisitos y lazos ara radicación.</t>
  </si>
  <si>
    <t>Funcionarios capacitados en aprobación de proyectos.</t>
  </si>
  <si>
    <t>El proceso cuenta entre otros con los siguientes documentos:
-P-AA-03: ETAPA JURÍDICA,
-P-AA-04: ETAPA TÉCNICA,
-P-AA-07: SEGUIMIENTO Y CONTROL A TRAMITES AMBIENTALES,
-P-AA-08: ATENCIÓN DE INFRACCIONES AMBIENTALES,
-P-AA-11: CONCEPTO TECNICO AMBIENTAL PARA VISITA DE INSPECCION AMBIENTAL 
EN ADJUDICACION BALDIOS,
-D-AA-05: CRITERIOS DE EVALUACIÓN DE TRÁMITES AMBIENTALES",  y
-Manuales de los Usuarios.
-Revisiones periódicas por funcionario e informes de seguimiento de cumplimiento de tiempos para el Consejo Directivo
Por medio del procedimiento "P-DI-01: DETERMINACIÓN DE REQUISITOS RELACIONADOS CON EL SERVICIO" se identificaron los requisitos de los Usuarios en el documento "D-DI-02: REQUISITOS DE LOS USUARIOS" y en caso de incumplimiento de algún requisito, se debe dar tratamiento a través del procedimiento "P-MJ-05: CONTROL DEL TRABAJO Y/O SERVICIO NO CONFORME".
"D-AA-06: TIEMPO DE TRÁMITES AMBIENTALES".
Revisión y actualización de normas a través del Normograma
Participación en el "Comité Interinstitucional de Flora y Fauna Silvestre CIFFA"
Auditorias internas y externas</t>
  </si>
  <si>
    <t>Gestionar y participar en los comités interinstitucionales para coordinar la aplicación de la normatividad y el ejercicio de la autoridad ambiental</t>
  </si>
  <si>
    <t>N° de comités interinstitucional</t>
  </si>
  <si>
    <t xml:space="preserve">4 Comités </t>
  </si>
  <si>
    <t xml:space="preserve">Líder de proceso
Coordinador Administrativo
Contratación
Almacén
</t>
  </si>
  <si>
    <t>Capacitar a los coordinadores de los proyectos: estudios de mercado (planeación), identificación de riesgos, manuales y procedimientos de contratación y de Almacén</t>
  </si>
  <si>
    <t>Incumplimiento presiones políticas, económicas y/o sociales de las directrices normativas y políticas de ordenamiento ambiental regional y local</t>
  </si>
  <si>
    <r>
      <t xml:space="preserve">Capacitación, seguimiento a planes y compartir información a nivel directivo </t>
    </r>
    <r>
      <rPr>
        <b/>
        <sz val="10"/>
        <color indexed="10"/>
        <rFont val="Verdana"/>
        <family val="2"/>
      </rPr>
      <t>acciones legales y planes de mejora. Compartir información con entes externos.</t>
    </r>
  </si>
  <si>
    <t>Aceptar</t>
  </si>
  <si>
    <t>Prestar servicios sin elaborar factura.</t>
  </si>
  <si>
    <t>legal</t>
  </si>
  <si>
    <t>Modificación sitios de muestra y/o de resultados por presiones o dadivas de los usuarios.</t>
  </si>
  <si>
    <t>Pérdida de confianza ante financiadores de proyectos y organismos de control.</t>
  </si>
  <si>
    <t>Selección de proyectos favoreciendo intereses de terceros</t>
  </si>
  <si>
    <t>financieros</t>
  </si>
  <si>
    <t>07</t>
  </si>
  <si>
    <t>Manejo inapropiado u omision de informacion por parte de los usuarios y/o servidores publicos  para beneficios particulares o de terceros</t>
  </si>
  <si>
    <t>Fallas técnicas y/o eléctrica de los equipos o conexiones internas durante el desarrollo de la prueba.</t>
  </si>
  <si>
    <t>Técnico</t>
  </si>
  <si>
    <t>Presupuesto</t>
  </si>
  <si>
    <t>Tecnológico</t>
  </si>
  <si>
    <t xml:space="preserve">Falta de personal para la realización oportuna de los analisis. Falta de oportunidad en la alimentación del CITA, para la generacion </t>
  </si>
  <si>
    <t>Financiero</t>
  </si>
  <si>
    <t>Tecnología</t>
  </si>
  <si>
    <t>catastrófico (5)</t>
  </si>
  <si>
    <t>Riesgo Puro</t>
  </si>
  <si>
    <t>probabilidad</t>
  </si>
  <si>
    <t>cat riesgo</t>
  </si>
  <si>
    <t>Eval riesgo</t>
  </si>
  <si>
    <t>probabilidad2</t>
  </si>
  <si>
    <t>Impacto3</t>
  </si>
  <si>
    <t>Eval riesgo4</t>
  </si>
  <si>
    <t>Total</t>
  </si>
  <si>
    <t>Total general</t>
  </si>
  <si>
    <t>Riesgo Remanente</t>
  </si>
  <si>
    <t>Cuenta de Impacto</t>
  </si>
  <si>
    <t>(Todas)</t>
  </si>
  <si>
    <t>Los entes territorial externos toman decisiones sin tener en cuental la normatividad y los determinantes ambientales vigente.</t>
  </si>
  <si>
    <t>Pérdida del conocimiento de la Corporación en materia de ordenamiento ambiental territorial</t>
  </si>
  <si>
    <t>Técnicos que no tienen en cuenta el ordenamiento ambiental del territorio en sus conceptos.</t>
  </si>
  <si>
    <t>Cada dependencia (MADS, MAVDT, Mintransporte, Gobernación, etc) emiten políticas, escalas y enfoques diferentes que en algunas situaciones no se articulan y/o son contrarias.</t>
  </si>
  <si>
    <t>Desactualización de los funcionarios de la Corporación en materia legal del ordenamiento ambiental territorial</t>
  </si>
  <si>
    <t>Los instrumentos de ordenamiento no incluyan la totalidad de los estudios requeridos por ley para definición de determinantes ambientales.</t>
  </si>
  <si>
    <t>Rechazo de proyectos presentados por incumplimiento de requisitos de norma o de formulación</t>
  </si>
  <si>
    <t>Aprobación de proyectos sin el cumplimiento de requisitos.</t>
  </si>
  <si>
    <t>Incumplimiento en las metas físicas y financieras de los proyectos</t>
  </si>
  <si>
    <t>Falta de tiempo de los líderes de procesos</t>
  </si>
  <si>
    <t>- Diferentes percepciones de la gestión corporativa por los grupos poblacionales en la jurisdicción 
- Presiones de tipo polìtico, sectorial y económico frente a las decisiones administrativas</t>
  </si>
  <si>
    <t>Recursos limitados económicos, técnicos e infraestructura para el ejercicio de la autoridad ambiental  -Aplicación de la autoridad ambiental, con limitaciones en las evaluaciones técnicas, jurídicas y administrativas que aseguren la sostenibilidad ambiental  -Iniciar trámites ambientales sin el lleno de los requisitos. -No cumplimiento de los tiempos establecidos para las respuestas a los usuarios. -Sanciones subvaloradas -Iniciar trámites ambientales sin el lleno de los requisitos.</t>
  </si>
  <si>
    <t>Cultura de la ilegalidad  -Acciones de hecho como mecanismo de protestas, cierres de vía, amenazas -Orientaciones de desarrollo del orden nacional, departamental y municipal desconociendo la variable ambiental</t>
  </si>
  <si>
    <t>Desarticulación interinstitucional entre los actores responsables de aplicar la autoridad ambiental -Normatividad con dificultad de interpretación y aplicación en el territorio. -Traslape de competencias frente al ejercicio de autoridad ambiental -Presencia de actores armados, narcotráfico, cultivos ilícitos</t>
  </si>
  <si>
    <t>Desconocimiento de las normas y procedimientos en el tema contractual por parte de los proveedores -Direccionamiento de contratación  en favor de un tercero -Debilidad en la planeación de los procesos contractuales e identificación de los riesgos. -herramientas con debilidades para la administración y seguimiento de contratos y poca cultura de los funcionarios para el adecuado uso. -Desconocimiento de los procedimientos de los funcionarios (estudios previos, informes supervisión) -Pagos realizados sin cumplimiento de requisitos un contrato -Recibir un bien sin cumplir con las especificaciones del contrato</t>
  </si>
  <si>
    <t>Inventarios de los bienes de la Entidad desactualizado -Rotación de personal sin la previa capacitación en el nuevo cargo. -Poca presencia de oferentes de bienes y servicios en la región -Poca cultura de los oferentes en la busqueda de los procesos contractuales a través de las herramientas tecnológicas (SECOP).</t>
  </si>
  <si>
    <t>Escasa capacidad de pago de deudas de los usuarios.Dilatación e/o incumplimiento intencional de pago de deudas por parte de los usuarios.Manipulación o adulteración intencional de información de deudores, planes, programas y proyectos, contenidos en los sistemas y archivo.Información errónea en la identificación de los deudores (Nombre, número de cédula y/o dirección).No se identifican claramente los usuarios que adeudan a la Entidad y/o la información para realizar el cobro.</t>
  </si>
  <si>
    <t>Realización a destiempo o extemporánea de las etapas del proceso administrativo de cobro. -Las acciones o políticas establecidas Para el recaudo de cartera para las vigencias anteriores no han sido eficaces.</t>
  </si>
  <si>
    <t xml:space="preserve">Rotación de personal sin la previa capacitación en el nuevo cargo. -Debilidades en las políticas y procedimientos internos para el recaudo de la cartera -Facturación sin cumplir con los procedimientos </t>
  </si>
  <si>
    <t>Debilidades en los controles en la conciliación y revisoría fiscal.  -Exceso de confianza en el manejo de los portales bancarios (super usuarios) -Destinación indebida de los recursos públicos. -Falta de valores y responsabilidad frente a los cargos asignados</t>
  </si>
  <si>
    <t>La Región no ofrece perfiles especializados  -Mayores cargos y Salarios y de las Entidades del SINA en relación con la planta de Cargos de la Corporación. -La CNSC no convoca con frecuencia los procesos de concursos  -Cuando se inician los procesos de concursos no se desarrollan con la celeridad  -Recortes económicos en el Presupuesto Nacional -Falta de valores y responsabilidad frente a los cargos asignados</t>
  </si>
  <si>
    <t>Alta carga laboral de los funcionarios -Movilidad del personal sin una revisión integral -Baja ejecución y seguimiento del Plan de capacitación, Bienestar e Incentivos -Evaluación y seguimiento a los funcionarios con deficiencia</t>
  </si>
  <si>
    <t>Debilidad institucional frente al establecimiento e implementación de un sistema de gestión, seguridad y salud en el trabajo -Direccionamiento de vinculación personal en favor de un tercero</t>
  </si>
  <si>
    <t>Problemas de los servicios de energía, agua y/o teléfono. -Resultados errados presentados en las pruebas de intercalibración de desempeño. IDEAM - PICCAP. -Derrames de la muestra durante  la manipulacion.</t>
  </si>
  <si>
    <t>Resultados errados presentados en las pruebas de intercalibración de desempeño. IDEAM - PICCAP. -Situaciones encontradas en la auditoria INSITU y perdidas de pruebas de desempeño que generen no conformidades.</t>
  </si>
  <si>
    <t>descripción</t>
  </si>
  <si>
    <t>Evaluación Riesgo P</t>
  </si>
  <si>
    <t>Impacto P</t>
  </si>
  <si>
    <t>Probabilidad P</t>
  </si>
  <si>
    <t>Probabilidad R</t>
  </si>
  <si>
    <t>Impacto R</t>
  </si>
  <si>
    <t>Etiquetas de fila</t>
  </si>
  <si>
    <t>(en blanco)</t>
  </si>
  <si>
    <t>Etiquetas de columna</t>
  </si>
  <si>
    <t>Cuenta de Evaluación Riesgo P</t>
  </si>
  <si>
    <t>Cuenta de Nueva Evaluación</t>
  </si>
  <si>
    <t xml:space="preserve">Descripción del riesgo </t>
  </si>
  <si>
    <t xml:space="preserve">Acción u omisión </t>
  </si>
  <si>
    <t xml:space="preserve">Uso del poder </t>
  </si>
  <si>
    <t xml:space="preserve">Desviar la gestión de lo público </t>
  </si>
  <si>
    <t xml:space="preserve">Beneficio privado </t>
  </si>
  <si>
    <t xml:space="preserve">Posibilidad de recibir o solicitar cualquier dádiva o beneficio a nombre propio o de terceros con el fin de celebrar un contrato. </t>
  </si>
  <si>
    <t>tipos de riesgo</t>
  </si>
  <si>
    <t>Gestión</t>
  </si>
  <si>
    <t>Corrupción</t>
  </si>
  <si>
    <t>Seguridad digital</t>
  </si>
  <si>
    <t>riesgos de gestión</t>
  </si>
  <si>
    <t>Estratégicos</t>
  </si>
  <si>
    <t>Gerenciales</t>
  </si>
  <si>
    <t>Operativos</t>
  </si>
  <si>
    <t>Financieros</t>
  </si>
  <si>
    <t>Tecnológicos</t>
  </si>
  <si>
    <t>Imagen o reputacional</t>
  </si>
  <si>
    <t>RIESGO</t>
  </si>
  <si>
    <t>ACTIVO</t>
  </si>
  <si>
    <t>DESCRIPCIÓN DEL RIESGO</t>
  </si>
  <si>
    <t>AMENAZA</t>
  </si>
  <si>
    <t>TIPO</t>
  </si>
  <si>
    <t>CAUSA/</t>
  </si>
  <si>
    <t>VULNERABILIDAD</t>
  </si>
  <si>
    <t>CONSECUENCIAS</t>
  </si>
  <si>
    <t>Base de datos de nómina</t>
  </si>
  <si>
    <t>Pérdida</t>
  </si>
  <si>
    <t>de la integridad</t>
  </si>
  <si>
    <t>La pérdida de la integridad de la base de datos de nómina.</t>
  </si>
  <si>
    <t>Modificación</t>
  </si>
  <si>
    <t>No autorizada</t>
  </si>
  <si>
    <t>Falta de políticas de seguridad digital</t>
  </si>
  <si>
    <t>Posibles consecuencias que pueda enfrentar la entidad o el proceso a causa de la materialización del riesgo (legales, económicas, sociales, reputacionales, confianza en el ciudadano).</t>
  </si>
  <si>
    <t>Ej.: posible retraso en el pago de nómina.</t>
  </si>
  <si>
    <t xml:space="preserve">Ausencia de políticas de control de acceso </t>
  </si>
  <si>
    <t xml:space="preserve">Contraseñas sin protección </t>
  </si>
  <si>
    <t xml:space="preserve">Autenticación débil </t>
  </si>
  <si>
    <t xml:space="preserve">N.° </t>
  </si>
  <si>
    <t xml:space="preserve">El riesgo de corrupción se materializa podría? </t>
  </si>
  <si>
    <t xml:space="preserve">Si </t>
  </si>
  <si>
    <t>No</t>
  </si>
  <si>
    <t xml:space="preserve">¿Afectar al grupo de funcionarios del proceso? </t>
  </si>
  <si>
    <t xml:space="preserve">¿Afectar el cumplimiento de metas y objetivos de la dependencia? </t>
  </si>
  <si>
    <t xml:space="preserve">¿Afectar el cumplimiento de misión de la entidad? </t>
  </si>
  <si>
    <t xml:space="preserve">¿Afectar el cumplimiento de la misión del sector al que pertenece la entidad? </t>
  </si>
  <si>
    <t xml:space="preserve">¿Generar pérdida de confianza de la entidad, afectando su reputación? </t>
  </si>
  <si>
    <t xml:space="preserve">¿Generar pérdida de recursos económicos? </t>
  </si>
  <si>
    <t xml:space="preserve">¿Afectar la generación de los productos o la prestación de servicios? </t>
  </si>
  <si>
    <t xml:space="preserve">¿Dar lugar al detrimento de calidad de vida de la comunidad por la pérdida del bien, servicios o recursos públicos? </t>
  </si>
  <si>
    <t xml:space="preserve">¿Generar pérdida de información de la entidad? </t>
  </si>
  <si>
    <t xml:space="preserve">¿Generar intervención de los órganos de control, de la Fiscalía u otro ente? </t>
  </si>
  <si>
    <t xml:space="preserve">¿Dar lugar a procesos sancionatorios? </t>
  </si>
  <si>
    <t xml:space="preserve">¿Dar lugar a procesos disciplinarios? </t>
  </si>
  <si>
    <t xml:space="preserve">¿Dar lugar a procesos fiscales? </t>
  </si>
  <si>
    <t xml:space="preserve">¿Dar lugar a procesos penales? </t>
  </si>
  <si>
    <t xml:space="preserve">¿Generar pérdida de credibilidad del sector? </t>
  </si>
  <si>
    <t xml:space="preserve">¿Ocasionar lesiones físicas o pérdida de vidas humanas? </t>
  </si>
  <si>
    <t xml:space="preserve">¿Afectar la imagen regional? </t>
  </si>
  <si>
    <t xml:space="preserve">¿Afectar la imagen nacional? </t>
  </si>
  <si>
    <t xml:space="preserve">¿Generar daño ambiental? </t>
  </si>
  <si>
    <t>IMPACTO</t>
  </si>
  <si>
    <t>Cálculo Impacto de Corrupción</t>
  </si>
  <si>
    <t>Filtro para riesgo de corrupción</t>
  </si>
  <si>
    <t>Definición riesgo de seguridad digital</t>
  </si>
  <si>
    <t xml:space="preserve">Asignación del responsable </t>
  </si>
  <si>
    <t xml:space="preserve">Segregación y autoridad del responsable </t>
  </si>
  <si>
    <t xml:space="preserve">Periodicidad </t>
  </si>
  <si>
    <t xml:space="preserve">Propósito </t>
  </si>
  <si>
    <t>Si (15)</t>
  </si>
  <si>
    <t>No (0)</t>
  </si>
  <si>
    <t>Adec (15)</t>
  </si>
  <si>
    <t>No adec (0)</t>
  </si>
  <si>
    <t>Oport (15)</t>
  </si>
  <si>
    <t>No Oport (0)</t>
  </si>
  <si>
    <t>Prevenir (15)</t>
  </si>
  <si>
    <t>Detectar (10)</t>
  </si>
  <si>
    <t>No control (0)</t>
  </si>
  <si>
    <t xml:space="preserve">Cómo se realiza la actividad de control </t>
  </si>
  <si>
    <t>Confiable (15)</t>
  </si>
  <si>
    <t>No Conf (0)</t>
  </si>
  <si>
    <t xml:space="preserve">Qué pasa con observaciones o desviaciones  </t>
  </si>
  <si>
    <t>investiga (15)</t>
  </si>
  <si>
    <t>No invest(0)</t>
  </si>
  <si>
    <t xml:space="preserve">Evidencia de la ejecución del control </t>
  </si>
  <si>
    <t>Completa (10)</t>
  </si>
  <si>
    <t>Incomp (5)</t>
  </si>
  <si>
    <t>No existe (0)</t>
  </si>
  <si>
    <t>Laboratorio</t>
  </si>
  <si>
    <t>Manejo inapropiado de los resultados por parte de los  servidores publicos  para beneficios particulares o de terceros.</t>
  </si>
  <si>
    <t>R1 Acceso no autorizado o indebido a la información contenida en los recursos o servicios tecnológicos de la Entidad atribuibles a los componentes tecnológicos que los soportan</t>
  </si>
  <si>
    <t>R10 Manipulación en el registro de los bienes</t>
  </si>
  <si>
    <t>R11 Utilizar en provecho propio o de terceros bienes, insumos o infraestructura de la entidad</t>
  </si>
  <si>
    <t>R12 Ocultar, desaparecer o divulgar información y/o documentación para beneficio propio o de terceros</t>
  </si>
  <si>
    <t>R15 Indebida representación y defensa judicial para favorecer al demandante o terceros</t>
  </si>
  <si>
    <t>R18 No contestar o contestar extemporáneamente para obtener un provecho en beneficio propio o de un tercero</t>
  </si>
  <si>
    <t>R19 No cobrar, cobrar adicional o desviar el cobro en beneficio particular o de un tercero, por acción o por omisión</t>
  </si>
  <si>
    <t>R21 Favorecer en la asignación de PGN, sin contar con un soporte técnico ni justificación, beneficiando a un particular o tercero</t>
  </si>
  <si>
    <t>R22 Manejo indebido de información presupuestal clasificada o no oficial</t>
  </si>
  <si>
    <t>R23 Aprobación de modificaciones presupuestales sin el cumplimiento de los requisitos en beneficio de un tercero</t>
  </si>
  <si>
    <t>R24 Cobro de dádivas para la agilización de los trámites presupuestales</t>
  </si>
  <si>
    <t>R25 Presentación de información de ejecución presupuestal falsa y/o alterada</t>
  </si>
  <si>
    <t>R26 Negociar y/o pactar operaciones y decisiones en condiciones desfavorables para la Nación en beneficio de terceros</t>
  </si>
  <si>
    <t>R29 Negociar y/o pactar operaciones de la gestión de liquidez en condiciones desfavorables para la Nación.</t>
  </si>
  <si>
    <t>R3 Manipular las certificaciones laborales para beneficio particular o de terceros</t>
  </si>
  <si>
    <t>R31 Divulgar información con carácter reservado de manera intencional</t>
  </si>
  <si>
    <t>R32 Reconocer y pagar o no, bonos pensionales y otorgar garantías de pensión mínima que no se ajustan a la normatividad en beneficio propio o de un tercero</t>
  </si>
  <si>
    <t>R33 Manipular la emisión de conceptos y/o reportes para favorecer intereses particulares (El proceso conceptual sobre las valoraciones de las obligaciones contingentes y sobre las operaciones de deuda)</t>
  </si>
  <si>
    <t>R34 Pactar operaciones en condiciones desfavorables para la Nación en beneficio propio o de un tercero</t>
  </si>
  <si>
    <t>R35 Manipulación o adulteración del Sistema de Información Financiera en beneficio propio o de terceros</t>
  </si>
  <si>
    <t>R36 Acomodar el contenido de los proyectos de decretos, resoluciones y demás actos y/o actuaciones administrativas, para beneficio propio o de terceros</t>
  </si>
  <si>
    <t>R37 Manipular la revisión de proyectos de decretos, resoluciones y demás actos y/o actuaciones administrativas, para beneficio propio o de terceros</t>
  </si>
  <si>
    <t>R38 Ocultar, Omitir, Adulterar o adicionar información/documentación de la fiscalización, para beneficio propio o de terceros</t>
  </si>
  <si>
    <t>R39 Proyectos de Ley o de Acto Legislativo o proyectos de concepto ajustados a intereses particulares</t>
  </si>
  <si>
    <t>R4 Manipular la liquidación de la nómina</t>
  </si>
  <si>
    <t>R41 Divulgación de información no clara, oportuna y confiable de manera mal intencionada en beneficio propio o partes interesadas</t>
  </si>
  <si>
    <t>R42 Omisión y/o modificación de la información de la entidad por parte de los funcionarios de la Oficina de Control Interno, suministrada al proceso Evaluación Independiente, con el fin de beneficiar a un tercero</t>
  </si>
  <si>
    <t>R43 Ocultar y /o adulterar información y/o documentación relevante para la suscripción de los contratos de concurrencia.</t>
  </si>
  <si>
    <t>R44 Constreñir o inducir a un tercero para que de o prometa a agente(s) del proceso dinero o cualquier otra dádiva.</t>
  </si>
  <si>
    <t>R45 Ocultar o adulterar información/documentación, para beneficio propio o de terceros o para tramitar el retiro de recursos del FONPET</t>
  </si>
  <si>
    <t>R46 Ocultar o adulterar información/documentación, para beneficio propio o de tercero o de la entidad cuyo pasivo se valida</t>
  </si>
  <si>
    <t>R47 Validar pasivos pensionales que no se ajustan a la normatividad en beneficio propio o de un tercero o de la entidad territorial</t>
  </si>
  <si>
    <t>R48 Divulgación indebida o imprecisa de información reservada o publica sobre las historias laborales, calculos actuariales, retiros de Fonpet o todos los procesos relacionados con pasivos pensionales de las entidades territoriales.</t>
  </si>
  <si>
    <t>R5 Favorecer y/o perjudicar a los sujetos procesales dentro del proceso disciplinario</t>
  </si>
  <si>
    <t>R50 Manipulacion o modificacion no segura en el Proceso de Reporte de Pasivos Pensionales del Sector Central al ser cargados o reportados al Sistema de Informacion del Fonpet SIF que no se ajuste a la normatividad, en beneficio propio o de un tercero.</t>
  </si>
  <si>
    <t>R51 Inadecuada asignación de recursos en beneficio propío y/o de un tercero</t>
  </si>
  <si>
    <t>R52 Manipulación o alteración malintencionada de la información del Sistema General de Regalías para beneficio propio o de un tercero.</t>
  </si>
  <si>
    <t>R53 Contratación de operaciones de crédito público en condiciones desfavorables para las entidades diferentes de la Nación</t>
  </si>
  <si>
    <t>R54 Operaciones de saneamiento en condiciones desfavorables</t>
  </si>
  <si>
    <t>R55 Pérdida o mal uso de la información que soporta las investigaciones disciplinarias que adelanta el proceso.</t>
  </si>
  <si>
    <t>R56 Incumplimiento del proceso de recuperación de cartera de la Nación</t>
  </si>
  <si>
    <t>R57 Manipulación, modificación o consulta indebida o no segura en el Programa PASIVOCOL , las historias laborales o los calculos actuariales del proyecto de Historias Laborales del MHCP sobre el pasivo pensional por parte de las entidades territoriales</t>
  </si>
  <si>
    <t>R58 Viabilizar un programa de saneamiento fiscal y financiero de una Empresa Social del Estado que no cumple con los criterios definidos, para beneficio propio o de terceros</t>
  </si>
  <si>
    <t>R59 Divulgar información con carácter reservado</t>
  </si>
  <si>
    <t>R6. Realizar pagos o movimientos financieros obteniendo beneficios propios o favoreciendo a terceros</t>
  </si>
  <si>
    <t>R7 Manipular la contratación del Ministerio Hacienda</t>
  </si>
  <si>
    <t>R8 Recibir y pagar obras, bienes o labores contratadas, que no cumplan con los requerimientos contractuales en beneficio propio o de un tercero</t>
  </si>
  <si>
    <t>R9 Hurto de bienes de propiedad del Ministerio para beneficio particular</t>
  </si>
  <si>
    <t>si</t>
  </si>
  <si>
    <t>no</t>
  </si>
  <si>
    <t>riesgo</t>
  </si>
  <si>
    <t>proyectos</t>
  </si>
  <si>
    <t>no corrupción</t>
  </si>
  <si>
    <t>educación</t>
  </si>
  <si>
    <t>Realizar acciones de dinamización en educación ambiental a un particular con el fin de cumplir con un requisito de un plan de manejo</t>
  </si>
  <si>
    <t>??</t>
  </si>
  <si>
    <t>autoridad ambiental</t>
  </si>
  <si>
    <t>corrupcion</t>
  </si>
  <si>
    <t>ojo</t>
  </si>
  <si>
    <t>corrupción</t>
  </si>
  <si>
    <t>PGT</t>
  </si>
  <si>
    <t>.</t>
  </si>
  <si>
    <t>AGC</t>
  </si>
  <si>
    <t>Contratación</t>
  </si>
  <si>
    <t>Hoja 1. Extablecimiento del Contexto</t>
  </si>
  <si>
    <t>Tipología</t>
  </si>
  <si>
    <t>Nombre</t>
  </si>
  <si>
    <t>Hoja 3. Análisis de Riesgos - Riesgo Inherente</t>
  </si>
  <si>
    <t>MAPA DE RIESGOS</t>
  </si>
  <si>
    <t>Zona de Riesgo</t>
  </si>
  <si>
    <t>Hoja 4. Evaluación de Riesgos</t>
  </si>
  <si>
    <t>Resultado</t>
  </si>
  <si>
    <t>Hoja 5. Riesgo Residual</t>
  </si>
  <si>
    <t>Calificación - Riesgo Inherente</t>
  </si>
  <si>
    <t>Calificación - Riesgo Residual</t>
  </si>
  <si>
    <t>Clasificación</t>
  </si>
  <si>
    <t>09</t>
  </si>
  <si>
    <t>Consecuencias</t>
  </si>
  <si>
    <t>Medida de Respuesta</t>
  </si>
  <si>
    <t>El Control Está Diseñado Para Mitigar el Impacto o  Probabilidad del Riesgo</t>
  </si>
  <si>
    <t>Evaluación del Diseño del Control</t>
  </si>
  <si>
    <t>Evaluación de la Aplicación  del Control</t>
  </si>
  <si>
    <t>De manera consistente por parte del responsable</t>
  </si>
  <si>
    <t>Algunas veces por parte del Responsable</t>
  </si>
  <si>
    <t>No se ejecuta por parte del responsable</t>
  </si>
  <si>
    <t>Como se aplica el control
(Marque con una x)</t>
  </si>
  <si>
    <t>Clasificación del  Diseño del Control</t>
  </si>
  <si>
    <t>Clasificación de la Aplicación del Control del Control</t>
  </si>
  <si>
    <t>Se Debe Establecer Acciones para Fortalecer el Control  (Si/No)</t>
  </si>
  <si>
    <t>Sólidez del Control</t>
  </si>
  <si>
    <t>Solidez del Control</t>
  </si>
  <si>
    <t>Detalle</t>
  </si>
  <si>
    <r>
      <t>Hoja 2. Identificación de los Riesgos de Gestión y de Corrupción</t>
    </r>
    <r>
      <rPr>
        <sz val="10"/>
        <rFont val="Arial"/>
        <family val="2"/>
      </rPr>
      <t xml:space="preserve"> 
</t>
    </r>
    <r>
      <rPr>
        <sz val="8"/>
        <rFont val="Arial"/>
        <family val="2"/>
      </rPr>
      <t>(Para que aplique Riesgos de Corrupción, debe existir "Acción u Omisión", "Uso del Poder", "Desviar la Gestión de lo Publico" y "Beneficio Privado")</t>
    </r>
  </si>
  <si>
    <t>Hoja 2. Identificación de los Riesgos de Seguridad Digital</t>
  </si>
  <si>
    <t>Causas / Vulnerabilidades</t>
  </si>
  <si>
    <t>Amenaza</t>
  </si>
  <si>
    <r>
      <t xml:space="preserve">Activo Afectado
</t>
    </r>
    <r>
      <rPr>
        <sz val="8"/>
        <rFont val="Arial"/>
        <family val="2"/>
      </rPr>
      <t>(Integridad, Confidencialidad o Disponibilidad)</t>
    </r>
  </si>
  <si>
    <r>
      <t xml:space="preserve">Actividad de Control Propuesta </t>
    </r>
    <r>
      <rPr>
        <sz val="10"/>
        <rFont val="Arial"/>
        <family val="2"/>
      </rPr>
      <t>(Acción Preventiva)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</si>
</sst>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0"/>
      <name val="Verdana"/>
      <family val="2"/>
    </font>
    <font>
      <b/>
      <sz val="10"/>
      <name val="Verdana"/>
      <family val="2"/>
    </font>
    <font>
      <sz val="8"/>
      <name val="Verdana"/>
      <family val="2"/>
    </font>
    <font>
      <i/>
      <sz val="10"/>
      <name val="Verdana"/>
      <family val="2"/>
    </font>
    <font>
      <sz val="9"/>
      <name val="Verdan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indexed="10"/>
      <name val="Verdana"/>
      <family val="2"/>
    </font>
    <font>
      <b/>
      <sz val="10"/>
      <color indexed="56"/>
      <name val="Verdana"/>
      <family val="2"/>
    </font>
    <font>
      <b/>
      <sz val="10"/>
      <color rgb="FFFF0000"/>
      <name val="Verdana"/>
      <family val="2"/>
    </font>
    <font>
      <b/>
      <strike/>
      <sz val="10"/>
      <color rgb="FFFF0000"/>
      <name val="Verdana"/>
      <family val="2"/>
    </font>
    <font>
      <b/>
      <sz val="10"/>
      <color theme="3" tint="0.39997558519241921"/>
      <name val="Verdana"/>
      <family val="2"/>
    </font>
    <font>
      <b/>
      <sz val="10"/>
      <color theme="6" tint="-0.249977111117893"/>
      <name val="Verdana"/>
      <family val="2"/>
    </font>
    <font>
      <b/>
      <sz val="10"/>
      <color theme="6" tint="-0.499984740745262"/>
      <name val="Verdana"/>
      <family val="2"/>
    </font>
    <font>
      <b/>
      <sz val="10"/>
      <color theme="7" tint="-0.249977111117893"/>
      <name val="Verdana"/>
      <family val="2"/>
    </font>
    <font>
      <b/>
      <sz val="10"/>
      <color theme="4" tint="-0.249977111117893"/>
      <name val="Verdana"/>
      <family val="2"/>
    </font>
    <font>
      <b/>
      <sz val="10"/>
      <color theme="5" tint="-0.249977111117893"/>
      <name val="Verdana"/>
      <family val="2"/>
    </font>
    <font>
      <b/>
      <sz val="10"/>
      <color theme="6"/>
      <name val="Verdana"/>
      <family val="2"/>
    </font>
    <font>
      <b/>
      <sz val="10"/>
      <color theme="5"/>
      <name val="Verdana"/>
      <family val="2"/>
    </font>
    <font>
      <b/>
      <sz val="10"/>
      <color theme="4"/>
      <name val="Verdana"/>
      <family val="2"/>
    </font>
    <font>
      <b/>
      <sz val="10"/>
      <color theme="7"/>
      <name val="Verdana"/>
      <family val="2"/>
    </font>
    <font>
      <b/>
      <sz val="10"/>
      <color theme="0" tint="-0.34998626667073579"/>
      <name val="Verdana"/>
      <family val="2"/>
    </font>
    <font>
      <b/>
      <sz val="10"/>
      <color theme="9"/>
      <name val="Verdana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9"/>
      <name val="Arial"/>
      <family val="2"/>
    </font>
    <font>
      <b/>
      <u/>
      <sz val="9"/>
      <name val="Verdana"/>
      <family val="2"/>
    </font>
    <font>
      <b/>
      <u/>
      <sz val="8"/>
      <name val="Verdana"/>
      <family val="2"/>
    </font>
    <font>
      <u/>
      <sz val="9"/>
      <name val="Verdana"/>
      <family val="2"/>
    </font>
    <font>
      <sz val="9"/>
      <color indexed="72"/>
      <name val="Arial Narrow"/>
      <family val="2"/>
    </font>
    <font>
      <sz val="10"/>
      <color theme="1"/>
      <name val="Arial"/>
      <family val="2"/>
    </font>
    <font>
      <b/>
      <sz val="8"/>
      <name val="Arial"/>
      <family val="2"/>
    </font>
    <font>
      <sz val="7"/>
      <name val="Arial"/>
      <family val="2"/>
    </font>
    <font>
      <sz val="9"/>
      <color rgb="FFFF0000"/>
      <name val="Arial"/>
      <family val="2"/>
    </font>
    <font>
      <b/>
      <sz val="9"/>
      <name val="Arial"/>
      <family val="2"/>
    </font>
    <font>
      <b/>
      <sz val="7"/>
      <name val="Arial"/>
      <family val="2"/>
    </font>
    <font>
      <sz val="8"/>
      <color rgb="FF7030A0"/>
      <name val="Arial"/>
      <family val="2"/>
    </font>
    <font>
      <sz val="8"/>
      <color theme="1"/>
      <name val="Arial"/>
      <family val="2"/>
    </font>
    <font>
      <sz val="6"/>
      <name val="Arial"/>
      <family val="2"/>
    </font>
    <font>
      <sz val="10"/>
      <color indexed="6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B7D8A0"/>
        <bgColor indexed="64"/>
      </patternFill>
    </fill>
    <fill>
      <patternFill patternType="solid">
        <fgColor rgb="FFDBEBD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 style="thin">
        <color rgb="FFABABAB"/>
      </left>
      <right style="thin">
        <color rgb="FFABABAB"/>
      </right>
      <top style="thin">
        <color rgb="FFABABAB"/>
      </top>
      <bottom style="thin">
        <color rgb="FFABABAB"/>
      </bottom>
      <diagonal/>
    </border>
    <border>
      <left/>
      <right/>
      <top style="thin">
        <color rgb="FFABABAB"/>
      </top>
      <bottom/>
      <diagonal/>
    </border>
    <border>
      <left/>
      <right/>
      <top style="thin">
        <color rgb="FFABABAB"/>
      </top>
      <bottom style="thin">
        <color rgb="FFABABAB"/>
      </bottom>
      <diagonal/>
    </border>
    <border>
      <left style="thin">
        <color rgb="FFABABAB"/>
      </left>
      <right/>
      <top/>
      <bottom/>
      <diagonal/>
    </border>
    <border>
      <left style="thin">
        <color rgb="FFABABAB"/>
      </left>
      <right style="thin">
        <color rgb="FFABABAB"/>
      </right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/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thick">
        <color rgb="FFFFFFFF"/>
      </right>
      <top/>
      <bottom/>
      <diagonal/>
    </border>
    <border>
      <left style="medium">
        <color rgb="FFFFFFFF"/>
      </left>
      <right style="thick">
        <color rgb="FFFFFFFF"/>
      </right>
      <top style="medium">
        <color rgb="FFFFFFFF"/>
      </top>
      <bottom/>
      <diagonal/>
    </border>
    <border>
      <left style="medium">
        <color rgb="FFFFFFFF"/>
      </left>
      <right style="thick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rgb="FFFFFFFF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1">
    <xf numFmtId="0" fontId="0" fillId="0" borderId="0" xfId="0"/>
    <xf numFmtId="0" fontId="3" fillId="0" borderId="0" xfId="0" applyFont="1"/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0" fontId="3" fillId="0" borderId="0" xfId="0" applyFont="1" applyBorder="1" applyAlignment="1">
      <alignment horizontal="left" wrapText="1"/>
    </xf>
    <xf numFmtId="49" fontId="4" fillId="0" borderId="0" xfId="0" applyNumberFormat="1" applyFont="1" applyAlignment="1">
      <alignment vertical="center" wrapText="1"/>
    </xf>
    <xf numFmtId="0" fontId="3" fillId="3" borderId="0" xfId="0" applyFont="1" applyFill="1"/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/>
    <xf numFmtId="0" fontId="3" fillId="0" borderId="0" xfId="0" applyFont="1" applyBorder="1" applyAlignment="1">
      <alignment vertical="top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2" xfId="0" applyFont="1" applyFill="1" applyBorder="1" applyAlignment="1">
      <alignment horizontal="justify" vertical="top" wrapText="1"/>
    </xf>
    <xf numFmtId="0" fontId="3" fillId="0" borderId="2" xfId="0" applyFont="1" applyFill="1" applyBorder="1" applyAlignment="1">
      <alignment vertical="top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2" xfId="0" applyFont="1" applyFill="1" applyBorder="1" applyAlignment="1">
      <alignment horizontal="justify" vertical="top" wrapText="1"/>
    </xf>
    <xf numFmtId="0" fontId="3" fillId="7" borderId="2" xfId="0" applyFont="1" applyFill="1" applyBorder="1" applyAlignment="1">
      <alignment horizontal="justify" vertical="top" wrapText="1"/>
    </xf>
    <xf numFmtId="0" fontId="4" fillId="3" borderId="2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2" fillId="3" borderId="2" xfId="0" applyFont="1" applyFill="1" applyBorder="1" applyAlignment="1">
      <alignment vertical="center" wrapText="1"/>
    </xf>
    <xf numFmtId="0" fontId="12" fillId="7" borderId="2" xfId="0" applyFont="1" applyFill="1" applyBorder="1" applyAlignment="1">
      <alignment vertical="center" wrapText="1"/>
    </xf>
    <xf numFmtId="0" fontId="12" fillId="3" borderId="4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2" fillId="3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/>
    <xf numFmtId="0" fontId="13" fillId="0" borderId="0" xfId="0" applyFont="1" applyBorder="1" applyAlignment="1">
      <alignment vertical="center" wrapText="1"/>
    </xf>
    <xf numFmtId="0" fontId="13" fillId="7" borderId="2" xfId="0" applyFont="1" applyFill="1" applyBorder="1" applyAlignment="1">
      <alignment horizontal="justify" vertical="top" wrapText="1"/>
    </xf>
    <xf numFmtId="0" fontId="13" fillId="3" borderId="2" xfId="0" applyFont="1" applyFill="1" applyBorder="1" applyAlignment="1">
      <alignment horizontal="justify" vertical="top" wrapText="1"/>
    </xf>
    <xf numFmtId="0" fontId="13" fillId="0" borderId="2" xfId="0" applyFont="1" applyFill="1" applyBorder="1" applyAlignment="1">
      <alignment horizontal="justify" vertical="top" wrapText="1"/>
    </xf>
    <xf numFmtId="0" fontId="12" fillId="3" borderId="3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0" fontId="12" fillId="7" borderId="3" xfId="0" applyFont="1" applyFill="1" applyBorder="1" applyAlignment="1">
      <alignment vertical="center" wrapText="1"/>
    </xf>
    <xf numFmtId="0" fontId="12" fillId="7" borderId="4" xfId="0" applyFont="1" applyFill="1" applyBorder="1" applyAlignment="1">
      <alignment vertical="center" wrapText="1"/>
    </xf>
    <xf numFmtId="0" fontId="12" fillId="7" borderId="5" xfId="0" applyFont="1" applyFill="1" applyBorder="1" applyAlignment="1">
      <alignment vertical="center" wrapText="1"/>
    </xf>
    <xf numFmtId="0" fontId="12" fillId="3" borderId="3" xfId="0" applyFont="1" applyFill="1" applyBorder="1" applyAlignment="1">
      <alignment vertical="center" wrapText="1"/>
    </xf>
    <xf numFmtId="0" fontId="12" fillId="3" borderId="4" xfId="0" applyFont="1" applyFill="1" applyBorder="1" applyAlignment="1">
      <alignment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vertical="center" wrapText="1"/>
    </xf>
    <xf numFmtId="0" fontId="3" fillId="7" borderId="3" xfId="0" applyFont="1" applyFill="1" applyBorder="1" applyAlignment="1">
      <alignment vertical="center" wrapText="1"/>
    </xf>
    <xf numFmtId="0" fontId="3" fillId="7" borderId="5" xfId="0" applyFont="1" applyFill="1" applyBorder="1" applyAlignment="1">
      <alignment vertical="center" wrapText="1"/>
    </xf>
    <xf numFmtId="0" fontId="3" fillId="7" borderId="4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horizontal="center" vertical="center" wrapText="1"/>
    </xf>
    <xf numFmtId="9" fontId="3" fillId="7" borderId="2" xfId="0" applyNumberFormat="1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14" fontId="3" fillId="7" borderId="2" xfId="0" applyNumberFormat="1" applyFont="1" applyFill="1" applyBorder="1" applyAlignment="1">
      <alignment vertical="center"/>
    </xf>
    <xf numFmtId="0" fontId="3" fillId="7" borderId="2" xfId="0" applyFont="1" applyFill="1" applyBorder="1" applyAlignment="1">
      <alignment vertical="center"/>
    </xf>
    <xf numFmtId="14" fontId="3" fillId="3" borderId="2" xfId="0" applyNumberFormat="1" applyFont="1" applyFill="1" applyBorder="1" applyAlignment="1">
      <alignment vertical="center"/>
    </xf>
    <xf numFmtId="0" fontId="3" fillId="3" borderId="2" xfId="0" applyFont="1" applyFill="1" applyBorder="1" applyAlignment="1">
      <alignment vertical="center"/>
    </xf>
    <xf numFmtId="9" fontId="3" fillId="3" borderId="2" xfId="0" applyNumberFormat="1" applyFont="1" applyFill="1" applyBorder="1" applyAlignment="1">
      <alignment vertical="center" wrapText="1"/>
    </xf>
    <xf numFmtId="14" fontId="3" fillId="7" borderId="3" xfId="0" applyNumberFormat="1" applyFont="1" applyFill="1" applyBorder="1" applyAlignment="1">
      <alignment vertical="center"/>
    </xf>
    <xf numFmtId="14" fontId="3" fillId="7" borderId="5" xfId="0" applyNumberFormat="1" applyFont="1" applyFill="1" applyBorder="1" applyAlignment="1">
      <alignment vertical="center"/>
    </xf>
    <xf numFmtId="14" fontId="3" fillId="7" borderId="4" xfId="0" applyNumberFormat="1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4" fillId="7" borderId="6" xfId="0" applyFont="1" applyFill="1" applyBorder="1" applyAlignment="1">
      <alignment horizontal="justify" vertical="center" wrapText="1"/>
    </xf>
    <xf numFmtId="0" fontId="15" fillId="7" borderId="6" xfId="0" applyFont="1" applyFill="1" applyBorder="1" applyAlignment="1">
      <alignment horizontal="justify" vertical="center" wrapText="1"/>
    </xf>
    <xf numFmtId="0" fontId="12" fillId="7" borderId="6" xfId="0" applyFont="1" applyFill="1" applyBorder="1" applyAlignment="1">
      <alignment horizontal="justify" vertical="center" wrapText="1"/>
    </xf>
    <xf numFmtId="0" fontId="14" fillId="3" borderId="6" xfId="0" applyFont="1" applyFill="1" applyBorder="1" applyAlignment="1">
      <alignment horizontal="justify" vertical="top" wrapText="1"/>
    </xf>
    <xf numFmtId="0" fontId="12" fillId="3" borderId="6" xfId="0" applyFont="1" applyFill="1" applyBorder="1" applyAlignment="1">
      <alignment horizontal="justify" vertical="top" wrapText="1"/>
    </xf>
    <xf numFmtId="0" fontId="16" fillId="7" borderId="6" xfId="0" applyFont="1" applyFill="1" applyBorder="1" applyAlignment="1">
      <alignment horizontal="left" vertical="top" wrapText="1"/>
    </xf>
    <xf numFmtId="0" fontId="12" fillId="7" borderId="6" xfId="0" applyFont="1" applyFill="1" applyBorder="1" applyAlignment="1">
      <alignment horizontal="left" vertical="top" wrapText="1"/>
    </xf>
    <xf numFmtId="0" fontId="17" fillId="7" borderId="6" xfId="0" applyFont="1" applyFill="1" applyBorder="1" applyAlignment="1">
      <alignment horizontal="left" vertical="top" wrapText="1"/>
    </xf>
    <xf numFmtId="0" fontId="18" fillId="7" borderId="6" xfId="0" applyFont="1" applyFill="1" applyBorder="1" applyAlignment="1">
      <alignment horizontal="left" vertical="top" wrapText="1"/>
    </xf>
    <xf numFmtId="0" fontId="15" fillId="7" borderId="6" xfId="0" applyFont="1" applyFill="1" applyBorder="1" applyAlignment="1">
      <alignment horizontal="left" vertical="center" wrapText="1"/>
    </xf>
    <xf numFmtId="0" fontId="19" fillId="7" borderId="6" xfId="0" applyFont="1" applyFill="1" applyBorder="1" applyAlignment="1">
      <alignment horizontal="left" vertical="top" wrapText="1"/>
    </xf>
    <xf numFmtId="0" fontId="12" fillId="0" borderId="6" xfId="0" applyFont="1" applyFill="1" applyBorder="1" applyAlignment="1">
      <alignment horizontal="justify" vertical="center" wrapText="1"/>
    </xf>
    <xf numFmtId="0" fontId="20" fillId="0" borderId="2" xfId="0" applyFont="1" applyFill="1" applyBorder="1" applyAlignment="1">
      <alignment horizontal="justify" vertical="center" wrapText="1"/>
    </xf>
    <xf numFmtId="0" fontId="12" fillId="0" borderId="2" xfId="0" applyFont="1" applyFill="1" applyBorder="1" applyAlignment="1">
      <alignment horizontal="justify" vertical="center" wrapText="1"/>
    </xf>
    <xf numFmtId="0" fontId="19" fillId="0" borderId="2" xfId="0" applyFont="1" applyFill="1" applyBorder="1" applyAlignment="1">
      <alignment horizontal="justify" vertical="center" wrapText="1"/>
    </xf>
    <xf numFmtId="0" fontId="21" fillId="7" borderId="2" xfId="0" applyFont="1" applyFill="1" applyBorder="1" applyAlignment="1">
      <alignment horizontal="justify" vertical="top" wrapText="1"/>
    </xf>
    <xf numFmtId="0" fontId="21" fillId="7" borderId="6" xfId="0" applyFont="1" applyFill="1" applyBorder="1" applyAlignment="1">
      <alignment horizontal="justify" vertical="top" wrapText="1"/>
    </xf>
    <xf numFmtId="0" fontId="22" fillId="7" borderId="6" xfId="0" applyFont="1" applyFill="1" applyBorder="1" applyAlignment="1">
      <alignment horizontal="justify" vertical="top" wrapText="1"/>
    </xf>
    <xf numFmtId="0" fontId="20" fillId="7" borderId="6" xfId="0" applyFont="1" applyFill="1" applyBorder="1" applyAlignment="1">
      <alignment horizontal="justify" vertical="top" wrapText="1"/>
    </xf>
    <xf numFmtId="0" fontId="12" fillId="0" borderId="6" xfId="0" applyFont="1" applyFill="1" applyBorder="1" applyAlignment="1">
      <alignment horizontal="justify" vertical="top" wrapText="1"/>
    </xf>
    <xf numFmtId="0" fontId="22" fillId="0" borderId="6" xfId="0" applyFont="1" applyFill="1" applyBorder="1" applyAlignment="1">
      <alignment horizontal="justify" vertical="top" wrapText="1"/>
    </xf>
    <xf numFmtId="0" fontId="20" fillId="0" borderId="6" xfId="0" applyFont="1" applyFill="1" applyBorder="1" applyAlignment="1">
      <alignment horizontal="justify" vertical="top" wrapText="1"/>
    </xf>
    <xf numFmtId="0" fontId="12" fillId="7" borderId="6" xfId="0" applyFont="1" applyFill="1" applyBorder="1" applyAlignment="1">
      <alignment horizontal="justify" vertical="top" wrapText="1"/>
    </xf>
    <xf numFmtId="0" fontId="23" fillId="0" borderId="6" xfId="0" applyFont="1" applyFill="1" applyBorder="1" applyAlignment="1">
      <alignment horizontal="justify" vertical="top" wrapText="1"/>
    </xf>
    <xf numFmtId="0" fontId="4" fillId="3" borderId="0" xfId="0" applyFont="1" applyFill="1"/>
    <xf numFmtId="0" fontId="4" fillId="0" borderId="0" xfId="0" applyFont="1"/>
    <xf numFmtId="0" fontId="4" fillId="0" borderId="0" xfId="0" applyFont="1" applyBorder="1" applyAlignment="1">
      <alignment horizontal="left" wrapText="1"/>
    </xf>
    <xf numFmtId="0" fontId="14" fillId="7" borderId="2" xfId="0" applyFont="1" applyFill="1" applyBorder="1" applyAlignment="1">
      <alignment wrapText="1"/>
    </xf>
    <xf numFmtId="0" fontId="15" fillId="7" borderId="2" xfId="0" applyFont="1" applyFill="1" applyBorder="1" applyAlignment="1">
      <alignment vertical="center" wrapText="1"/>
    </xf>
    <xf numFmtId="0" fontId="14" fillId="7" borderId="2" xfId="0" applyFont="1" applyFill="1" applyBorder="1" applyAlignment="1">
      <alignment vertical="center" wrapText="1"/>
    </xf>
    <xf numFmtId="0" fontId="4" fillId="7" borderId="2" xfId="0" applyFont="1" applyFill="1" applyBorder="1" applyAlignment="1">
      <alignment vertical="center" wrapText="1"/>
    </xf>
    <xf numFmtId="0" fontId="14" fillId="3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 wrapText="1"/>
    </xf>
    <xf numFmtId="0" fontId="18" fillId="7" borderId="2" xfId="0" applyFont="1" applyFill="1" applyBorder="1" applyAlignment="1">
      <alignment wrapText="1"/>
    </xf>
    <xf numFmtId="0" fontId="4" fillId="7" borderId="2" xfId="0" applyFont="1" applyFill="1" applyBorder="1" applyAlignment="1">
      <alignment wrapText="1"/>
    </xf>
    <xf numFmtId="0" fontId="16" fillId="7" borderId="2" xfId="0" applyFont="1" applyFill="1" applyBorder="1" applyAlignment="1">
      <alignment vertical="center" wrapText="1"/>
    </xf>
    <xf numFmtId="0" fontId="19" fillId="7" borderId="2" xfId="0" applyFont="1" applyFill="1" applyBorder="1" applyAlignment="1">
      <alignment vertical="center" wrapText="1"/>
    </xf>
    <xf numFmtId="0" fontId="12" fillId="3" borderId="2" xfId="0" applyFont="1" applyFill="1" applyBorder="1" applyAlignment="1">
      <alignment wrapText="1"/>
    </xf>
    <xf numFmtId="0" fontId="4" fillId="3" borderId="2" xfId="0" applyFont="1" applyFill="1" applyBorder="1" applyAlignment="1">
      <alignment wrapText="1"/>
    </xf>
    <xf numFmtId="0" fontId="20" fillId="3" borderId="2" xfId="0" applyFont="1" applyFill="1" applyBorder="1" applyAlignment="1">
      <alignment vertical="center" wrapText="1"/>
    </xf>
    <xf numFmtId="0" fontId="19" fillId="3" borderId="2" xfId="0" applyFont="1" applyFill="1" applyBorder="1" applyAlignment="1">
      <alignment vertical="center" wrapText="1"/>
    </xf>
    <xf numFmtId="0" fontId="22" fillId="7" borderId="2" xfId="0" applyFont="1" applyFill="1" applyBorder="1" applyAlignment="1">
      <alignment vertical="center" wrapText="1"/>
    </xf>
    <xf numFmtId="0" fontId="20" fillId="7" borderId="2" xfId="0" applyFont="1" applyFill="1" applyBorder="1" applyAlignment="1">
      <alignment vertical="center" wrapText="1"/>
    </xf>
    <xf numFmtId="0" fontId="22" fillId="3" borderId="2" xfId="0" applyFont="1" applyFill="1" applyBorder="1" applyAlignment="1">
      <alignment vertical="center" wrapText="1"/>
    </xf>
    <xf numFmtId="0" fontId="21" fillId="3" borderId="2" xfId="0" applyFont="1" applyFill="1" applyBorder="1" applyAlignment="1">
      <alignment vertical="center" wrapText="1"/>
    </xf>
    <xf numFmtId="0" fontId="21" fillId="7" borderId="2" xfId="0" applyFont="1" applyFill="1" applyBorder="1" applyAlignment="1">
      <alignment vertical="center" wrapText="1"/>
    </xf>
    <xf numFmtId="0" fontId="4" fillId="7" borderId="5" xfId="0" applyFont="1" applyFill="1" applyBorder="1" applyAlignment="1">
      <alignment vertical="center" wrapText="1"/>
    </xf>
    <xf numFmtId="0" fontId="4" fillId="7" borderId="4" xfId="0" applyFont="1" applyFill="1" applyBorder="1" applyAlignment="1">
      <alignment vertical="center" wrapText="1"/>
    </xf>
    <xf numFmtId="0" fontId="24" fillId="7" borderId="3" xfId="0" applyFont="1" applyFill="1" applyBorder="1" applyAlignment="1">
      <alignment vertical="center" wrapText="1"/>
    </xf>
    <xf numFmtId="0" fontId="23" fillId="3" borderId="2" xfId="0" applyFont="1" applyFill="1" applyBorder="1" applyAlignment="1">
      <alignment vertical="center" wrapText="1"/>
    </xf>
    <xf numFmtId="0" fontId="12" fillId="3" borderId="3" xfId="0" applyFont="1" applyFill="1" applyBorder="1" applyAlignment="1">
      <alignment vertical="center" wrapText="1"/>
    </xf>
    <xf numFmtId="0" fontId="12" fillId="3" borderId="4" xfId="0" applyFont="1" applyFill="1" applyBorder="1" applyAlignment="1">
      <alignment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17" fillId="5" borderId="6" xfId="0" applyFont="1" applyFill="1" applyBorder="1" applyAlignment="1">
      <alignment horizontal="left" vertical="top" wrapText="1"/>
    </xf>
    <xf numFmtId="0" fontId="12" fillId="5" borderId="2" xfId="0" applyFont="1" applyFill="1" applyBorder="1" applyAlignment="1">
      <alignment vertical="center" wrapText="1"/>
    </xf>
    <xf numFmtId="0" fontId="4" fillId="5" borderId="2" xfId="0" applyFont="1" applyFill="1" applyBorder="1" applyAlignment="1">
      <alignment vertical="center" wrapText="1"/>
    </xf>
    <xf numFmtId="0" fontId="3" fillId="5" borderId="2" xfId="0" applyFont="1" applyFill="1" applyBorder="1" applyAlignment="1">
      <alignment vertical="center" wrapText="1"/>
    </xf>
    <xf numFmtId="9" fontId="3" fillId="5" borderId="2" xfId="0" applyNumberFormat="1" applyFont="1" applyFill="1" applyBorder="1" applyAlignment="1">
      <alignment vertical="center" wrapText="1"/>
    </xf>
    <xf numFmtId="0" fontId="3" fillId="5" borderId="2" xfId="0" applyFont="1" applyFill="1" applyBorder="1" applyAlignment="1">
      <alignment vertical="center"/>
    </xf>
    <xf numFmtId="0" fontId="3" fillId="5" borderId="0" xfId="0" applyFont="1" applyFill="1" applyAlignment="1">
      <alignment vertical="top" wrapText="1"/>
    </xf>
    <xf numFmtId="0" fontId="19" fillId="5" borderId="2" xfId="0" applyFont="1" applyFill="1" applyBorder="1" applyAlignment="1">
      <alignment horizontal="justify" vertical="center" wrapText="1"/>
    </xf>
    <xf numFmtId="0" fontId="3" fillId="5" borderId="0" xfId="0" applyFont="1" applyFill="1"/>
    <xf numFmtId="0" fontId="12" fillId="3" borderId="6" xfId="0" applyFont="1" applyFill="1" applyBorder="1" applyAlignment="1">
      <alignment vertical="center" wrapText="1"/>
    </xf>
    <xf numFmtId="0" fontId="12" fillId="5" borderId="6" xfId="0" applyFont="1" applyFill="1" applyBorder="1" applyAlignment="1">
      <alignment horizontal="justify" vertical="center" wrapText="1"/>
    </xf>
    <xf numFmtId="0" fontId="15" fillId="5" borderId="2" xfId="0" applyFont="1" applyFill="1" applyBorder="1" applyAlignment="1">
      <alignment vertical="center" wrapText="1"/>
    </xf>
    <xf numFmtId="14" fontId="3" fillId="5" borderId="2" xfId="0" applyNumberFormat="1" applyFont="1" applyFill="1" applyBorder="1" applyAlignment="1">
      <alignment vertical="center"/>
    </xf>
    <xf numFmtId="0" fontId="12" fillId="5" borderId="2" xfId="0" applyFont="1" applyFill="1" applyBorder="1" applyAlignment="1">
      <alignment horizontal="justify" vertical="center" wrapText="1"/>
    </xf>
    <xf numFmtId="0" fontId="21" fillId="5" borderId="6" xfId="0" applyFont="1" applyFill="1" applyBorder="1" applyAlignment="1">
      <alignment horizontal="justify" vertical="top" wrapText="1"/>
    </xf>
    <xf numFmtId="0" fontId="20" fillId="5" borderId="2" xfId="0" applyFont="1" applyFill="1" applyBorder="1" applyAlignment="1">
      <alignment vertical="center" wrapText="1"/>
    </xf>
    <xf numFmtId="0" fontId="22" fillId="5" borderId="6" xfId="0" applyFont="1" applyFill="1" applyBorder="1" applyAlignment="1">
      <alignment horizontal="justify" vertical="top" wrapText="1"/>
    </xf>
    <xf numFmtId="0" fontId="12" fillId="5" borderId="3" xfId="0" applyFont="1" applyFill="1" applyBorder="1" applyAlignment="1">
      <alignment vertical="center" wrapText="1"/>
    </xf>
    <xf numFmtId="0" fontId="22" fillId="5" borderId="2" xfId="0" applyFont="1" applyFill="1" applyBorder="1" applyAlignment="1">
      <alignment vertical="center" wrapText="1"/>
    </xf>
    <xf numFmtId="0" fontId="12" fillId="5" borderId="5" xfId="0" applyFont="1" applyFill="1" applyBorder="1" applyAlignment="1">
      <alignment vertical="center" wrapText="1"/>
    </xf>
    <xf numFmtId="0" fontId="12" fillId="5" borderId="4" xfId="0" applyFont="1" applyFill="1" applyBorder="1" applyAlignment="1">
      <alignment vertical="center" wrapText="1"/>
    </xf>
    <xf numFmtId="0" fontId="20" fillId="5" borderId="6" xfId="0" applyFont="1" applyFill="1" applyBorder="1" applyAlignment="1">
      <alignment horizontal="justify" vertical="top" wrapText="1"/>
    </xf>
    <xf numFmtId="0" fontId="20" fillId="5" borderId="2" xfId="0" applyFont="1" applyFill="1" applyBorder="1" applyAlignment="1">
      <alignment wrapText="1"/>
    </xf>
    <xf numFmtId="0" fontId="21" fillId="5" borderId="2" xfId="0" applyFont="1" applyFill="1" applyBorder="1" applyAlignment="1">
      <alignment vertical="center" wrapText="1"/>
    </xf>
    <xf numFmtId="0" fontId="25" fillId="5" borderId="6" xfId="0" applyFont="1" applyFill="1" applyBorder="1" applyAlignment="1">
      <alignment horizontal="justify" vertical="top" wrapText="1"/>
    </xf>
    <xf numFmtId="0" fontId="25" fillId="5" borderId="2" xfId="0" applyFont="1" applyFill="1" applyBorder="1" applyAlignment="1">
      <alignment vertical="center" wrapText="1"/>
    </xf>
    <xf numFmtId="0" fontId="12" fillId="5" borderId="6" xfId="0" applyFont="1" applyFill="1" applyBorder="1" applyAlignment="1">
      <alignment horizontal="justify" vertical="top" wrapText="1"/>
    </xf>
    <xf numFmtId="0" fontId="25" fillId="5" borderId="3" xfId="0" applyFont="1" applyFill="1" applyBorder="1" applyAlignment="1">
      <alignment vertical="center" wrapText="1"/>
    </xf>
    <xf numFmtId="0" fontId="3" fillId="5" borderId="3" xfId="0" applyFont="1" applyFill="1" applyBorder="1" applyAlignment="1">
      <alignment vertical="center" wrapText="1"/>
    </xf>
    <xf numFmtId="9" fontId="3" fillId="5" borderId="3" xfId="0" applyNumberFormat="1" applyFont="1" applyFill="1" applyBorder="1" applyAlignment="1">
      <alignment vertical="center" wrapText="1"/>
    </xf>
    <xf numFmtId="14" fontId="3" fillId="5" borderId="3" xfId="0" applyNumberFormat="1" applyFont="1" applyFill="1" applyBorder="1" applyAlignment="1">
      <alignment vertical="center"/>
    </xf>
    <xf numFmtId="0" fontId="4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vertical="center" wrapText="1"/>
    </xf>
    <xf numFmtId="9" fontId="3" fillId="5" borderId="4" xfId="0" applyNumberFormat="1" applyFont="1" applyFill="1" applyBorder="1" applyAlignment="1">
      <alignment vertical="center" wrapText="1"/>
    </xf>
    <xf numFmtId="14" fontId="3" fillId="5" borderId="4" xfId="0" applyNumberFormat="1" applyFont="1" applyFill="1" applyBorder="1" applyAlignment="1">
      <alignment vertical="center"/>
    </xf>
    <xf numFmtId="0" fontId="2" fillId="5" borderId="2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9" fontId="3" fillId="5" borderId="5" xfId="0" applyNumberFormat="1" applyFont="1" applyFill="1" applyBorder="1" applyAlignment="1">
      <alignment vertical="center" wrapText="1"/>
    </xf>
    <xf numFmtId="14" fontId="3" fillId="5" borderId="5" xfId="0" applyNumberFormat="1" applyFont="1" applyFill="1" applyBorder="1" applyAlignment="1">
      <alignment vertical="center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26" fillId="0" borderId="0" xfId="0" applyFont="1"/>
    <xf numFmtId="0" fontId="0" fillId="0" borderId="18" xfId="0" pivotButton="1" applyBorder="1"/>
    <xf numFmtId="0" fontId="0" fillId="0" borderId="21" xfId="0" applyBorder="1"/>
    <xf numFmtId="0" fontId="0" fillId="0" borderId="22" xfId="0" applyBorder="1"/>
    <xf numFmtId="0" fontId="0" fillId="0" borderId="23" xfId="0" applyNumberFormat="1" applyBorder="1"/>
    <xf numFmtId="0" fontId="0" fillId="0" borderId="24" xfId="0" applyBorder="1"/>
    <xf numFmtId="0" fontId="0" fillId="0" borderId="22" xfId="0" applyNumberFormat="1" applyBorder="1"/>
    <xf numFmtId="0" fontId="0" fillId="0" borderId="25" xfId="0" applyNumberFormat="1" applyBorder="1"/>
    <xf numFmtId="0" fontId="0" fillId="0" borderId="21" xfId="0" applyNumberFormat="1" applyBorder="1"/>
    <xf numFmtId="0" fontId="0" fillId="0" borderId="26" xfId="0" applyBorder="1"/>
    <xf numFmtId="0" fontId="0" fillId="0" borderId="27" xfId="0" applyNumberFormat="1" applyBorder="1"/>
    <xf numFmtId="0" fontId="0" fillId="0" borderId="23" xfId="0" pivotButton="1" applyBorder="1"/>
    <xf numFmtId="0" fontId="0" fillId="0" borderId="23" xfId="0" applyBorder="1"/>
    <xf numFmtId="0" fontId="0" fillId="6" borderId="24" xfId="0" applyNumberFormat="1" applyFill="1" applyBorder="1"/>
    <xf numFmtId="0" fontId="0" fillId="6" borderId="0" xfId="0" applyNumberFormat="1" applyFill="1"/>
    <xf numFmtId="0" fontId="0" fillId="0" borderId="25" xfId="0" applyNumberFormat="1" applyFill="1" applyBorder="1"/>
    <xf numFmtId="0" fontId="0" fillId="8" borderId="0" xfId="0" applyNumberFormat="1" applyFill="1"/>
    <xf numFmtId="0" fontId="0" fillId="8" borderId="26" xfId="0" applyNumberFormat="1" applyFill="1" applyBorder="1"/>
    <xf numFmtId="0" fontId="0" fillId="5" borderId="26" xfId="0" applyNumberFormat="1" applyFill="1" applyBorder="1"/>
    <xf numFmtId="0" fontId="0" fillId="5" borderId="0" xfId="0" applyNumberFormat="1" applyFill="1"/>
    <xf numFmtId="0" fontId="0" fillId="0" borderId="22" xfId="0" applyNumberFormat="1" applyFill="1" applyBorder="1"/>
    <xf numFmtId="0" fontId="0" fillId="0" borderId="21" xfId="0" applyNumberFormat="1" applyFill="1" applyBorder="1"/>
    <xf numFmtId="0" fontId="0" fillId="0" borderId="27" xfId="0" applyNumberFormat="1" applyFill="1" applyBorder="1"/>
    <xf numFmtId="0" fontId="27" fillId="8" borderId="0" xfId="0" applyNumberFormat="1" applyFont="1" applyFill="1"/>
    <xf numFmtId="0" fontId="0" fillId="8" borderId="18" xfId="0" applyNumberFormat="1" applyFill="1" applyBorder="1"/>
    <xf numFmtId="0" fontId="0" fillId="9" borderId="26" xfId="0" applyNumberFormat="1" applyFill="1" applyBorder="1"/>
    <xf numFmtId="0" fontId="0" fillId="8" borderId="24" xfId="0" applyNumberFormat="1" applyFill="1" applyBorder="1"/>
    <xf numFmtId="0" fontId="5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vertical="center" wrapText="1"/>
    </xf>
    <xf numFmtId="0" fontId="0" fillId="0" borderId="11" xfId="0" applyFill="1" applyBorder="1"/>
    <xf numFmtId="0" fontId="0" fillId="0" borderId="2" xfId="0" applyFill="1" applyBorder="1"/>
    <xf numFmtId="0" fontId="0" fillId="0" borderId="6" xfId="0" applyFill="1" applyBorder="1"/>
    <xf numFmtId="0" fontId="0" fillId="0" borderId="8" xfId="0" applyFill="1" applyBorder="1"/>
    <xf numFmtId="0" fontId="0" fillId="0" borderId="3" xfId="0" applyFill="1" applyBorder="1"/>
    <xf numFmtId="0" fontId="0" fillId="0" borderId="7" xfId="0" applyFill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29" fillId="10" borderId="28" xfId="0" applyFont="1" applyFill="1" applyBorder="1" applyAlignment="1">
      <alignment horizontal="justify" vertical="center" wrapText="1"/>
    </xf>
    <xf numFmtId="0" fontId="29" fillId="10" borderId="29" xfId="0" applyFont="1" applyFill="1" applyBorder="1" applyAlignment="1">
      <alignment horizontal="justify" vertical="center" wrapText="1"/>
    </xf>
    <xf numFmtId="0" fontId="29" fillId="10" borderId="30" xfId="0" applyFont="1" applyFill="1" applyBorder="1" applyAlignment="1">
      <alignment horizontal="justify" vertical="center" wrapText="1"/>
    </xf>
    <xf numFmtId="0" fontId="29" fillId="10" borderId="31" xfId="0" applyFont="1" applyFill="1" applyBorder="1" applyAlignment="1">
      <alignment horizontal="justify" vertical="center" wrapText="1"/>
    </xf>
    <xf numFmtId="0" fontId="29" fillId="11" borderId="32" xfId="0" applyFont="1" applyFill="1" applyBorder="1" applyAlignment="1">
      <alignment horizontal="center" vertical="center" wrapText="1"/>
    </xf>
    <xf numFmtId="0" fontId="2" fillId="0" borderId="0" xfId="0" applyFont="1"/>
    <xf numFmtId="0" fontId="31" fillId="12" borderId="32" xfId="0" applyFont="1" applyFill="1" applyBorder="1" applyAlignment="1">
      <alignment horizontal="justify" vertical="center" wrapText="1"/>
    </xf>
    <xf numFmtId="0" fontId="31" fillId="13" borderId="32" xfId="0" applyFont="1" applyFill="1" applyBorder="1" applyAlignment="1">
      <alignment horizontal="justify" vertical="center" wrapText="1"/>
    </xf>
    <xf numFmtId="0" fontId="30" fillId="10" borderId="2" xfId="0" applyFont="1" applyFill="1" applyBorder="1" applyAlignment="1">
      <alignment horizontal="center" vertical="center" wrapText="1"/>
    </xf>
    <xf numFmtId="0" fontId="30" fillId="10" borderId="2" xfId="0" applyFont="1" applyFill="1" applyBorder="1" applyAlignment="1">
      <alignment horizontal="justify" vertical="center" wrapText="1"/>
    </xf>
    <xf numFmtId="0" fontId="31" fillId="12" borderId="2" xfId="0" applyFont="1" applyFill="1" applyBorder="1" applyAlignment="1">
      <alignment vertical="center" wrapText="1"/>
    </xf>
    <xf numFmtId="0" fontId="31" fillId="12" borderId="2" xfId="0" applyFont="1" applyFill="1" applyBorder="1" applyAlignment="1">
      <alignment horizontal="center" vertical="center" textRotation="90" wrapText="1"/>
    </xf>
    <xf numFmtId="0" fontId="31" fillId="12" borderId="2" xfId="0" applyFont="1" applyFill="1" applyBorder="1" applyAlignment="1">
      <alignment horizontal="left" vertical="center" wrapText="1"/>
    </xf>
    <xf numFmtId="0" fontId="31" fillId="13" borderId="2" xfId="0" applyFont="1" applyFill="1" applyBorder="1" applyAlignment="1">
      <alignment vertical="center" wrapText="1"/>
    </xf>
    <xf numFmtId="0" fontId="2" fillId="12" borderId="2" xfId="0" applyFont="1" applyFill="1" applyBorder="1" applyAlignment="1">
      <alignment vertical="center" wrapText="1"/>
    </xf>
    <xf numFmtId="0" fontId="2" fillId="12" borderId="2" xfId="0" applyFont="1" applyFill="1" applyBorder="1" applyAlignment="1">
      <alignment vertical="center" textRotation="90" wrapText="1"/>
    </xf>
    <xf numFmtId="0" fontId="31" fillId="12" borderId="2" xfId="0" applyFont="1" applyFill="1" applyBorder="1" applyAlignment="1">
      <alignment horizontal="justify" vertical="center" wrapText="1"/>
    </xf>
    <xf numFmtId="0" fontId="31" fillId="13" borderId="2" xfId="0" applyFont="1" applyFill="1" applyBorder="1" applyAlignment="1">
      <alignment horizontal="justify" vertical="center" wrapText="1"/>
    </xf>
    <xf numFmtId="0" fontId="29" fillId="10" borderId="33" xfId="0" applyFont="1" applyFill="1" applyBorder="1" applyAlignment="1">
      <alignment horizontal="justify" vertical="center" wrapText="1"/>
    </xf>
    <xf numFmtId="0" fontId="29" fillId="10" borderId="34" xfId="0" applyFont="1" applyFill="1" applyBorder="1" applyAlignment="1">
      <alignment horizontal="justify" vertical="center" wrapText="1"/>
    </xf>
    <xf numFmtId="0" fontId="29" fillId="10" borderId="35" xfId="0" applyFont="1" applyFill="1" applyBorder="1" applyAlignment="1">
      <alignment horizontal="justify" vertical="center" wrapText="1"/>
    </xf>
    <xf numFmtId="0" fontId="29" fillId="10" borderId="36" xfId="0" applyFont="1" applyFill="1" applyBorder="1" applyAlignment="1">
      <alignment horizontal="justify" vertical="center" wrapText="1"/>
    </xf>
    <xf numFmtId="0" fontId="29" fillId="10" borderId="37" xfId="0" applyFont="1" applyFill="1" applyBorder="1" applyAlignment="1">
      <alignment horizontal="justify" vertical="center" wrapText="1"/>
    </xf>
    <xf numFmtId="0" fontId="32" fillId="0" borderId="39" xfId="0" applyFont="1" applyFill="1" applyBorder="1" applyAlignment="1">
      <alignment vertical="center" wrapText="1"/>
    </xf>
    <xf numFmtId="0" fontId="32" fillId="0" borderId="40" xfId="0" applyFont="1" applyFill="1" applyBorder="1" applyAlignment="1">
      <alignment vertical="center" wrapText="1"/>
    </xf>
    <xf numFmtId="0" fontId="32" fillId="0" borderId="39" xfId="0" applyNumberFormat="1" applyFont="1" applyFill="1" applyBorder="1" applyAlignment="1" applyProtection="1">
      <alignment vertical="center" wrapText="1"/>
    </xf>
    <xf numFmtId="0" fontId="32" fillId="0" borderId="40" xfId="0" applyNumberFormat="1" applyFont="1" applyFill="1" applyBorder="1" applyAlignment="1" applyProtection="1">
      <alignment vertical="center" wrapText="1"/>
    </xf>
    <xf numFmtId="0" fontId="32" fillId="0" borderId="41" xfId="0" applyNumberFormat="1" applyFont="1" applyFill="1" applyBorder="1" applyAlignment="1" applyProtection="1">
      <alignment vertical="center" wrapText="1"/>
    </xf>
    <xf numFmtId="0" fontId="29" fillId="11" borderId="42" xfId="0" applyFont="1" applyFill="1" applyBorder="1" applyAlignment="1">
      <alignment horizontal="center" vertical="center" wrapText="1"/>
    </xf>
    <xf numFmtId="0" fontId="32" fillId="5" borderId="40" xfId="0" applyNumberFormat="1" applyFont="1" applyFill="1" applyBorder="1" applyAlignment="1" applyProtection="1">
      <alignment vertical="center" wrapText="1"/>
    </xf>
    <xf numFmtId="0" fontId="2" fillId="0" borderId="2" xfId="0" applyFont="1" applyFill="1" applyBorder="1" applyAlignment="1">
      <alignment vertical="top"/>
    </xf>
    <xf numFmtId="0" fontId="2" fillId="0" borderId="0" xfId="0" applyFont="1" applyAlignment="1">
      <alignment vertical="center"/>
    </xf>
    <xf numFmtId="0" fontId="26" fillId="0" borderId="0" xfId="0" applyFont="1" applyAlignment="1">
      <alignment horizontal="left" vertical="center" wrapText="1"/>
    </xf>
    <xf numFmtId="49" fontId="26" fillId="0" borderId="0" xfId="0" applyNumberFormat="1" applyFont="1" applyAlignment="1">
      <alignment horizontal="left" vertical="center" wrapText="1"/>
    </xf>
    <xf numFmtId="0" fontId="26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26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6" fillId="3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7" fillId="0" borderId="2" xfId="0" applyFont="1" applyFill="1" applyBorder="1" applyAlignment="1">
      <alignment horizontal="left" vertical="top" wrapText="1"/>
    </xf>
    <xf numFmtId="0" fontId="1" fillId="0" borderId="0" xfId="0" applyFont="1" applyAlignment="1">
      <alignment vertical="center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49" fontId="26" fillId="0" borderId="0" xfId="0" applyNumberFormat="1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6" fillId="3" borderId="6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justify" vertical="center"/>
    </xf>
    <xf numFmtId="0" fontId="27" fillId="0" borderId="2" xfId="0" applyFont="1" applyFill="1" applyBorder="1" applyAlignment="1">
      <alignment vertical="top" wrapText="1"/>
    </xf>
    <xf numFmtId="0" fontId="34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26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8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28" fillId="0" borderId="2" xfId="0" applyFont="1" applyFill="1" applyBorder="1" applyAlignment="1">
      <alignment horizontal="justify" vertical="center" wrapText="1"/>
    </xf>
    <xf numFmtId="0" fontId="28" fillId="0" borderId="2" xfId="0" applyFont="1" applyFill="1" applyBorder="1" applyAlignment="1">
      <alignment horizontal="left" vertical="center" wrapText="1"/>
    </xf>
    <xf numFmtId="0" fontId="35" fillId="0" borderId="2" xfId="0" applyFont="1" applyFill="1" applyBorder="1" applyAlignment="1">
      <alignment vertical="center" wrapText="1"/>
    </xf>
    <xf numFmtId="0" fontId="36" fillId="0" borderId="2" xfId="0" applyFont="1" applyFill="1" applyBorder="1" applyAlignment="1">
      <alignment horizontal="justify" vertical="center" wrapText="1"/>
    </xf>
    <xf numFmtId="0" fontId="28" fillId="0" borderId="2" xfId="0" applyFont="1" applyFill="1" applyBorder="1" applyAlignment="1">
      <alignment vertical="top" wrapText="1"/>
    </xf>
    <xf numFmtId="0" fontId="35" fillId="0" borderId="2" xfId="0" applyFont="1" applyFill="1" applyBorder="1" applyAlignment="1">
      <alignment vertical="top" wrapText="1"/>
    </xf>
    <xf numFmtId="0" fontId="1" fillId="0" borderId="2" xfId="0" applyFont="1" applyFill="1" applyBorder="1" applyAlignment="1">
      <alignment vertical="top" wrapText="1"/>
    </xf>
    <xf numFmtId="0" fontId="1" fillId="0" borderId="0" xfId="0" applyFont="1" applyAlignment="1">
      <alignment vertical="center"/>
    </xf>
    <xf numFmtId="0" fontId="37" fillId="0" borderId="0" xfId="0" applyFont="1" applyAlignment="1">
      <alignment vertical="center" wrapText="1"/>
    </xf>
    <xf numFmtId="49" fontId="37" fillId="0" borderId="0" xfId="0" applyNumberFormat="1" applyFont="1" applyAlignment="1">
      <alignment vertical="center" wrapText="1"/>
    </xf>
    <xf numFmtId="49" fontId="37" fillId="0" borderId="0" xfId="0" applyNumberFormat="1" applyFont="1" applyAlignment="1">
      <alignment horizontal="left" vertical="center" wrapText="1"/>
    </xf>
    <xf numFmtId="0" fontId="34" fillId="3" borderId="2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justify" vertical="top" wrapText="1"/>
    </xf>
    <xf numFmtId="0" fontId="2" fillId="0" borderId="0" xfId="0" applyFont="1" applyAlignment="1">
      <alignment vertical="top" wrapText="1"/>
    </xf>
    <xf numFmtId="0" fontId="28" fillId="0" borderId="2" xfId="0" applyFont="1" applyFill="1" applyBorder="1" applyAlignment="1">
      <alignment horizontal="justify" vertical="top" wrapText="1"/>
    </xf>
    <xf numFmtId="0" fontId="1" fillId="0" borderId="2" xfId="0" applyFont="1" applyFill="1" applyBorder="1" applyAlignment="1">
      <alignment horizontal="left" vertical="top" wrapText="1"/>
    </xf>
    <xf numFmtId="0" fontId="39" fillId="0" borderId="2" xfId="0" applyFont="1" applyFill="1" applyBorder="1" applyAlignment="1">
      <alignment horizontal="left" vertical="top" wrapText="1"/>
    </xf>
    <xf numFmtId="0" fontId="35" fillId="0" borderId="2" xfId="0" applyFont="1" applyFill="1" applyBorder="1" applyAlignment="1">
      <alignment horizontal="justify" vertical="top" wrapText="1"/>
    </xf>
    <xf numFmtId="0" fontId="28" fillId="0" borderId="2" xfId="0" applyFont="1" applyFill="1" applyBorder="1" applyAlignment="1">
      <alignment horizontal="left" vertical="top" wrapText="1"/>
    </xf>
    <xf numFmtId="0" fontId="40" fillId="0" borderId="2" xfId="0" applyFont="1" applyFill="1" applyBorder="1" applyAlignment="1">
      <alignment vertical="top" wrapText="1"/>
    </xf>
    <xf numFmtId="0" fontId="41" fillId="0" borderId="2" xfId="0" applyFont="1" applyFill="1" applyBorder="1" applyAlignment="1">
      <alignment vertical="top" wrapText="1"/>
    </xf>
    <xf numFmtId="0" fontId="36" fillId="0" borderId="2" xfId="0" applyFont="1" applyFill="1" applyBorder="1" applyAlignment="1">
      <alignment horizontal="justify" vertical="top" wrapText="1"/>
    </xf>
    <xf numFmtId="0" fontId="1" fillId="0" borderId="0" xfId="0" applyFont="1"/>
    <xf numFmtId="0" fontId="28" fillId="0" borderId="0" xfId="0" applyFont="1"/>
    <xf numFmtId="0" fontId="28" fillId="0" borderId="0" xfId="0" applyFont="1" applyAlignment="1">
      <alignment vertical="center"/>
    </xf>
    <xf numFmtId="0" fontId="2" fillId="0" borderId="2" xfId="0" applyFont="1" applyFill="1" applyBorder="1" applyAlignment="1">
      <alignment horizontal="justify" vertical="center" wrapText="1"/>
    </xf>
    <xf numFmtId="0" fontId="41" fillId="0" borderId="2" xfId="0" applyFont="1" applyFill="1" applyBorder="1" applyAlignment="1">
      <alignment vertical="center" wrapText="1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Fill="1"/>
    <xf numFmtId="0" fontId="34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left" wrapText="1"/>
    </xf>
    <xf numFmtId="0" fontId="2" fillId="0" borderId="2" xfId="0" applyFont="1" applyFill="1" applyBorder="1" applyAlignment="1">
      <alignment vertical="center" textRotation="90" wrapText="1"/>
    </xf>
    <xf numFmtId="9" fontId="2" fillId="0" borderId="2" xfId="0" applyNumberFormat="1" applyFont="1" applyFill="1" applyBorder="1" applyAlignment="1">
      <alignment vertical="top" wrapText="1"/>
    </xf>
    <xf numFmtId="9" fontId="2" fillId="4" borderId="2" xfId="0" applyNumberFormat="1" applyFont="1" applyFill="1" applyBorder="1" applyAlignment="1">
      <alignment horizontal="left" vertical="center" wrapText="1"/>
    </xf>
    <xf numFmtId="0" fontId="42" fillId="0" borderId="2" xfId="0" applyFont="1" applyFill="1" applyBorder="1" applyAlignment="1">
      <alignment vertical="top" wrapText="1"/>
    </xf>
    <xf numFmtId="0" fontId="2" fillId="5" borderId="2" xfId="0" applyFont="1" applyFill="1" applyBorder="1" applyAlignment="1">
      <alignment horizontal="left" vertical="center" wrapText="1"/>
    </xf>
    <xf numFmtId="0" fontId="2" fillId="6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9" fontId="2" fillId="4" borderId="2" xfId="0" applyNumberFormat="1" applyFont="1" applyFill="1" applyBorder="1" applyAlignment="1">
      <alignment horizontal="justify" vertical="center" wrapText="1"/>
    </xf>
    <xf numFmtId="0" fontId="2" fillId="5" borderId="2" xfId="0" applyFont="1" applyFill="1" applyBorder="1" applyAlignment="1">
      <alignment horizontal="justify" vertical="center" wrapText="1"/>
    </xf>
    <xf numFmtId="0" fontId="2" fillId="6" borderId="2" xfId="0" applyFont="1" applyFill="1" applyBorder="1" applyAlignment="1">
      <alignment horizontal="justify" vertical="center" wrapText="1"/>
    </xf>
    <xf numFmtId="0" fontId="33" fillId="0" borderId="2" xfId="0" applyFont="1" applyFill="1" applyBorder="1" applyAlignment="1">
      <alignment vertical="top" wrapText="1"/>
    </xf>
    <xf numFmtId="0" fontId="2" fillId="0" borderId="0" xfId="0" applyFont="1" applyAlignment="1">
      <alignment wrapText="1"/>
    </xf>
    <xf numFmtId="0" fontId="26" fillId="0" borderId="0" xfId="0" applyFont="1" applyAlignment="1">
      <alignment horizontal="left" vertical="center" wrapText="1"/>
    </xf>
    <xf numFmtId="49" fontId="26" fillId="0" borderId="0" xfId="0" applyNumberFormat="1" applyFont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0" fontId="26" fillId="3" borderId="2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  <xf numFmtId="49" fontId="26" fillId="0" borderId="0" xfId="0" applyNumberFormat="1" applyFont="1" applyAlignment="1">
      <alignment horizontal="left" vertical="center" wrapText="1"/>
    </xf>
    <xf numFmtId="0" fontId="26" fillId="3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6" fillId="0" borderId="0" xfId="0" applyNumberFormat="1" applyFont="1" applyAlignment="1">
      <alignment horizontal="left" vertical="center" wrapText="1"/>
    </xf>
    <xf numFmtId="0" fontId="26" fillId="3" borderId="2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8" fillId="0" borderId="0" xfId="0" applyFont="1" applyBorder="1" applyAlignment="1">
      <alignment vertical="center" wrapText="1"/>
    </xf>
    <xf numFmtId="14" fontId="2" fillId="0" borderId="0" xfId="0" applyNumberFormat="1" applyFont="1" applyFill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6" fillId="0" borderId="0" xfId="0" applyFont="1" applyAlignment="1">
      <alignment horizontal="left" vertical="center" wrapText="1"/>
    </xf>
    <xf numFmtId="49" fontId="26" fillId="0" borderId="0" xfId="0" applyNumberFormat="1" applyFont="1" applyAlignment="1">
      <alignment horizontal="left" vertical="center" wrapText="1"/>
    </xf>
    <xf numFmtId="0" fontId="26" fillId="3" borderId="2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30" fillId="10" borderId="2" xfId="0" applyFont="1" applyFill="1" applyBorder="1" applyAlignment="1">
      <alignment horizontal="justify" vertical="center" wrapText="1"/>
    </xf>
    <xf numFmtId="0" fontId="29" fillId="10" borderId="2" xfId="0" applyFont="1" applyFill="1" applyBorder="1" applyAlignment="1">
      <alignment horizontal="center" vertical="center" textRotation="90" wrapText="1"/>
    </xf>
    <xf numFmtId="0" fontId="31" fillId="12" borderId="2" xfId="0" applyFont="1" applyFill="1" applyBorder="1" applyAlignment="1">
      <alignment horizontal="left" vertical="center" wrapText="1"/>
    </xf>
    <xf numFmtId="0" fontId="31" fillId="12" borderId="2" xfId="0" applyFont="1" applyFill="1" applyBorder="1" applyAlignment="1">
      <alignment horizontal="center" vertical="center" textRotation="90" wrapText="1"/>
    </xf>
    <xf numFmtId="0" fontId="26" fillId="0" borderId="3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6" fillId="0" borderId="12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  <xf numFmtId="49" fontId="26" fillId="0" borderId="0" xfId="0" applyNumberFormat="1" applyFont="1" applyAlignment="1">
      <alignment horizontal="left" vertical="center" wrapText="1"/>
    </xf>
    <xf numFmtId="0" fontId="26" fillId="3" borderId="6" xfId="0" applyFont="1" applyFill="1" applyBorder="1" applyAlignment="1">
      <alignment horizontal="center" vertical="center" wrapText="1"/>
    </xf>
    <xf numFmtId="0" fontId="26" fillId="3" borderId="38" xfId="0" applyFont="1" applyFill="1" applyBorder="1" applyAlignment="1">
      <alignment horizontal="center" vertical="center" wrapText="1"/>
    </xf>
    <xf numFmtId="0" fontId="26" fillId="3" borderId="11" xfId="0" applyFont="1" applyFill="1" applyBorder="1" applyAlignment="1">
      <alignment horizontal="center" vertical="center" wrapText="1"/>
    </xf>
    <xf numFmtId="0" fontId="26" fillId="3" borderId="3" xfId="0" applyFont="1" applyFill="1" applyBorder="1" applyAlignment="1">
      <alignment horizontal="center" vertical="center" wrapText="1"/>
    </xf>
    <xf numFmtId="0" fontId="26" fillId="3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/>
    <xf numFmtId="0" fontId="4" fillId="2" borderId="2" xfId="0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vertical="center" wrapText="1"/>
    </xf>
    <xf numFmtId="0" fontId="12" fillId="7" borderId="4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vertical="center" wrapText="1"/>
    </xf>
    <xf numFmtId="0" fontId="12" fillId="3" borderId="3" xfId="0" applyFont="1" applyFill="1" applyBorder="1" applyAlignment="1">
      <alignment vertical="center" wrapText="1"/>
    </xf>
    <xf numFmtId="0" fontId="12" fillId="3" borderId="4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12" fillId="5" borderId="5" xfId="0" applyFont="1" applyFill="1" applyBorder="1" applyAlignment="1">
      <alignment vertical="center" wrapText="1"/>
    </xf>
    <xf numFmtId="0" fontId="3" fillId="7" borderId="3" xfId="0" applyFont="1" applyFill="1" applyBorder="1" applyAlignment="1">
      <alignment horizontal="center" vertical="top" wrapText="1"/>
    </xf>
    <xf numFmtId="0" fontId="3" fillId="7" borderId="5" xfId="0" applyFont="1" applyFill="1" applyBorder="1" applyAlignment="1">
      <alignment horizontal="center" vertical="top" wrapText="1"/>
    </xf>
    <xf numFmtId="0" fontId="3" fillId="7" borderId="4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0" fontId="3" fillId="5" borderId="5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7" borderId="3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horizontal="left" vertical="center" wrapText="1"/>
    </xf>
    <xf numFmtId="0" fontId="3" fillId="7" borderId="5" xfId="0" applyFont="1" applyFill="1" applyBorder="1" applyAlignment="1">
      <alignment horizontal="left" vertical="center" wrapText="1"/>
    </xf>
    <xf numFmtId="0" fontId="3" fillId="7" borderId="4" xfId="0" applyFont="1" applyFill="1" applyBorder="1" applyAlignment="1">
      <alignment horizontal="left" vertical="center" wrapText="1"/>
    </xf>
    <xf numFmtId="0" fontId="3" fillId="7" borderId="3" xfId="0" applyFont="1" applyFill="1" applyBorder="1" applyAlignment="1">
      <alignment horizontal="justify" vertical="center" wrapText="1"/>
    </xf>
    <xf numFmtId="0" fontId="3" fillId="7" borderId="5" xfId="0" applyFont="1" applyFill="1" applyBorder="1" applyAlignment="1">
      <alignment horizontal="justify" vertical="center" wrapText="1"/>
    </xf>
    <xf numFmtId="0" fontId="3" fillId="7" borderId="4" xfId="0" applyFont="1" applyFill="1" applyBorder="1" applyAlignment="1">
      <alignment horizontal="justify" vertical="center" wrapText="1"/>
    </xf>
    <xf numFmtId="0" fontId="12" fillId="5" borderId="4" xfId="0" applyFont="1" applyFill="1" applyBorder="1" applyAlignment="1">
      <alignment vertical="center" wrapText="1"/>
    </xf>
    <xf numFmtId="0" fontId="12" fillId="7" borderId="5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5" borderId="5" xfId="0" applyFont="1" applyFill="1" applyBorder="1" applyAlignment="1">
      <alignment horizontal="justify" vertical="center" wrapText="1"/>
    </xf>
    <xf numFmtId="0" fontId="3" fillId="7" borderId="3" xfId="0" applyFont="1" applyFill="1" applyBorder="1" applyAlignment="1">
      <alignment vertical="center" wrapText="1"/>
    </xf>
    <xf numFmtId="0" fontId="3" fillId="7" borderId="5" xfId="0" applyFont="1" applyFill="1" applyBorder="1" applyAlignment="1">
      <alignment vertical="center" wrapText="1"/>
    </xf>
    <xf numFmtId="0" fontId="3" fillId="7" borderId="4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left" vertical="top" wrapText="1"/>
    </xf>
    <xf numFmtId="0" fontId="3" fillId="3" borderId="5" xfId="0" applyFont="1" applyFill="1" applyBorder="1" applyAlignment="1">
      <alignment horizontal="left" vertical="top" wrapText="1"/>
    </xf>
    <xf numFmtId="0" fontId="3" fillId="3" borderId="4" xfId="0" applyFont="1" applyFill="1" applyBorder="1" applyAlignment="1">
      <alignment horizontal="left" vertical="top" wrapText="1"/>
    </xf>
    <xf numFmtId="0" fontId="3" fillId="7" borderId="3" xfId="0" applyFont="1" applyFill="1" applyBorder="1" applyAlignment="1">
      <alignment horizontal="left" vertical="top" wrapText="1"/>
    </xf>
    <xf numFmtId="0" fontId="3" fillId="7" borderId="5" xfId="0" applyFont="1" applyFill="1" applyBorder="1" applyAlignment="1">
      <alignment horizontal="left" vertical="top" wrapText="1"/>
    </xf>
    <xf numFmtId="0" fontId="3" fillId="7" borderId="4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left" vertical="center" wrapText="1"/>
    </xf>
    <xf numFmtId="0" fontId="12" fillId="5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justify" vertical="top" wrapText="1"/>
    </xf>
    <xf numFmtId="0" fontId="3" fillId="7" borderId="2" xfId="0" applyFont="1" applyFill="1" applyBorder="1" applyAlignment="1">
      <alignment horizontal="justify" vertical="top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justify" vertical="top" wrapText="1"/>
    </xf>
    <xf numFmtId="0" fontId="4" fillId="3" borderId="2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 wrapText="1"/>
    </xf>
    <xf numFmtId="0" fontId="26" fillId="3" borderId="2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6" fillId="3" borderId="5" xfId="0" applyFont="1" applyFill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6" fillId="0" borderId="38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6" fillId="3" borderId="7" xfId="0" applyFont="1" applyFill="1" applyBorder="1" applyAlignment="1">
      <alignment horizontal="center" vertical="center" wrapText="1"/>
    </xf>
    <xf numFmtId="0" fontId="26" fillId="3" borderId="44" xfId="0" applyFont="1" applyFill="1" applyBorder="1" applyAlignment="1">
      <alignment horizontal="center" vertical="center" wrapText="1"/>
    </xf>
    <xf numFmtId="0" fontId="26" fillId="3" borderId="8" xfId="0" applyFont="1" applyFill="1" applyBorder="1" applyAlignment="1">
      <alignment horizontal="center" vertical="center" wrapText="1"/>
    </xf>
    <xf numFmtId="0" fontId="34" fillId="3" borderId="3" xfId="0" applyFont="1" applyFill="1" applyBorder="1" applyAlignment="1">
      <alignment horizontal="center" vertical="center" wrapText="1"/>
    </xf>
    <xf numFmtId="0" fontId="34" fillId="3" borderId="4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7" fillId="3" borderId="2" xfId="0" applyFont="1" applyFill="1" applyBorder="1" applyAlignment="1">
      <alignment horizontal="center" vertical="center" wrapText="1"/>
    </xf>
    <xf numFmtId="0" fontId="28" fillId="0" borderId="2" xfId="0" applyFont="1" applyBorder="1"/>
    <xf numFmtId="0" fontId="38" fillId="3" borderId="6" xfId="0" applyFont="1" applyFill="1" applyBorder="1" applyAlignment="1">
      <alignment horizontal="center" vertical="center" wrapText="1"/>
    </xf>
    <xf numFmtId="0" fontId="38" fillId="3" borderId="11" xfId="0" applyFont="1" applyFill="1" applyBorder="1" applyAlignment="1">
      <alignment horizontal="center" vertical="center" wrapText="1"/>
    </xf>
    <xf numFmtId="0" fontId="38" fillId="3" borderId="38" xfId="0" applyFont="1" applyFill="1" applyBorder="1" applyAlignment="1">
      <alignment horizontal="center" vertical="center" wrapText="1"/>
    </xf>
    <xf numFmtId="0" fontId="26" fillId="3" borderId="9" xfId="0" applyFont="1" applyFill="1" applyBorder="1" applyAlignment="1">
      <alignment horizontal="center" vertical="center" wrapText="1"/>
    </xf>
    <xf numFmtId="0" fontId="26" fillId="3" borderId="43" xfId="0" applyFont="1" applyFill="1" applyBorder="1" applyAlignment="1">
      <alignment horizontal="center" vertical="center" wrapText="1"/>
    </xf>
    <xf numFmtId="0" fontId="26" fillId="3" borderId="10" xfId="0" applyFont="1" applyFill="1" applyBorder="1" applyAlignment="1">
      <alignment horizontal="center" vertical="center" wrapText="1"/>
    </xf>
    <xf numFmtId="0" fontId="34" fillId="3" borderId="3" xfId="0" applyFont="1" applyFill="1" applyBorder="1" applyAlignment="1">
      <alignment horizontal="center" vertical="center" textRotation="90" wrapText="1"/>
    </xf>
    <xf numFmtId="0" fontId="34" fillId="3" borderId="4" xfId="0" applyFont="1" applyFill="1" applyBorder="1" applyAlignment="1">
      <alignment horizontal="center" vertical="center" textRotation="90" wrapText="1"/>
    </xf>
    <xf numFmtId="14" fontId="2" fillId="3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14" fontId="2" fillId="3" borderId="3" xfId="0" applyNumberFormat="1" applyFont="1" applyFill="1" applyBorder="1" applyAlignment="1">
      <alignment horizontal="center" vertical="center"/>
    </xf>
    <xf numFmtId="14" fontId="2" fillId="3" borderId="5" xfId="0" applyNumberFormat="1" applyFont="1" applyFill="1" applyBorder="1" applyAlignment="1">
      <alignment horizontal="center" vertical="center"/>
    </xf>
    <xf numFmtId="14" fontId="2" fillId="3" borderId="4" xfId="0" applyNumberFormat="1" applyFont="1" applyFill="1" applyBorder="1" applyAlignment="1">
      <alignment horizontal="center" vertical="center"/>
    </xf>
    <xf numFmtId="0" fontId="26" fillId="0" borderId="2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6" fillId="2" borderId="2" xfId="0" applyFont="1" applyFill="1" applyBorder="1" applyAlignment="1">
      <alignment horizontal="center" vertical="center"/>
    </xf>
    <xf numFmtId="0" fontId="26" fillId="0" borderId="6" xfId="0" applyFont="1" applyFill="1" applyBorder="1" applyAlignment="1">
      <alignment horizontal="center" vertical="center" wrapText="1"/>
    </xf>
    <xf numFmtId="0" fontId="26" fillId="0" borderId="38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 vertical="center" wrapText="1"/>
    </xf>
  </cellXfs>
  <cellStyles count="1">
    <cellStyle name="Normal" xfId="0" builtinId="0"/>
  </cellStyles>
  <dxfs count="86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C000"/>
        </patternFill>
      </fill>
    </dxf>
    <dxf>
      <fill>
        <patternFill>
          <bgColor rgb="FFFFFF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  <dxf>
      <font>
        <color rgb="FFFF0000"/>
      </font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solid">
          <bgColor rgb="FFFFC000"/>
        </patternFill>
      </fill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colors>
    <mruColors>
      <color rgb="FFFFFF99"/>
      <color rgb="FFFF5050"/>
      <color rgb="FFE2DE2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pivotCacheDefinition" Target="pivotCache/pivotCacheDefinition3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1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[R-MJ-10 MAPA DE RIESGOS (09).xlsx]Hoja4!Tabla dinámica4</c:name>
    <c:fmtId val="8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Riesgo Inherente</a:t>
            </a:r>
          </a:p>
          <a:p>
            <a:pPr>
              <a:defRPr/>
            </a:pPr>
            <a:r>
              <a:rPr lang="en-US"/>
              <a:t>-puro-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ivotFmts>
      <c:pivotFmt>
        <c:idx val="0"/>
        <c:spPr>
          <a:solidFill>
            <a:srgbClr val="FFC000"/>
          </a:solidFill>
          <a:ln w="19050">
            <a:solidFill>
              <a:schemeClr val="lt1"/>
            </a:solidFill>
          </a:ln>
          <a:effectLst/>
          <a:sp3d contourW="19050">
            <a:contourClr>
              <a:schemeClr val="lt1"/>
            </a:contourClr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inEnd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dLblPos val="outEnd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>
              <c15:xForSave val="1"/>
            </c:ext>
          </c:extLst>
        </c:dLbl>
      </c:pivotFmt>
      <c:pivotFmt>
        <c:idx val="2"/>
        <c:dLbl>
          <c:idx val="0"/>
          <c:dLblPos val="outEnd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>
              <c15:xForSave val="1"/>
            </c:ext>
          </c:extLst>
        </c:dLbl>
      </c:pivotFmt>
      <c:pivotFmt>
        <c:idx val="3"/>
        <c:dLbl>
          <c:idx val="0"/>
          <c:dLblPos val="outEnd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>
              <c15:xForSave val="1"/>
            </c:ext>
          </c:extLst>
        </c:dLbl>
      </c:pivotFmt>
      <c:pivotFmt>
        <c:idx val="4"/>
        <c:dLbl>
          <c:idx val="0"/>
          <c:dLblPos val="outEnd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>
              <c15:xForSave val="1"/>
            </c:ext>
          </c:extLst>
        </c:dLbl>
      </c:pivotFmt>
      <c:pivotFmt>
        <c:idx val="5"/>
        <c:dLbl>
          <c:idx val="0"/>
          <c:dLblPos val="outEnd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>
              <c15:xForSave val="1"/>
            </c:ext>
          </c:extLst>
        </c:dLbl>
      </c:pivotFmt>
      <c:pivotFmt>
        <c:idx val="6"/>
        <c:spPr>
          <a:solidFill>
            <a:srgbClr val="FFC000"/>
          </a:solidFill>
          <a:ln w="19050">
            <a:solidFill>
              <a:schemeClr val="lt1"/>
            </a:solidFill>
          </a:ln>
          <a:effectLst/>
          <a:sp3d contourW="19050">
            <a:contourClr>
              <a:schemeClr val="lt1"/>
            </a:contourClr>
          </a:sp3d>
        </c:spPr>
      </c:pivotFmt>
      <c:pivotFmt>
        <c:idx val="7"/>
        <c:spPr>
          <a:solidFill>
            <a:srgbClr val="00B050"/>
          </a:solidFill>
          <a:ln w="19050">
            <a:solidFill>
              <a:schemeClr val="lt1"/>
            </a:solidFill>
          </a:ln>
          <a:effectLst/>
          <a:sp3d contourW="19050">
            <a:contourClr>
              <a:schemeClr val="lt1"/>
            </a:contourClr>
          </a:sp3d>
        </c:spPr>
      </c:pivotFmt>
      <c:pivotFmt>
        <c:idx val="8"/>
        <c:spPr>
          <a:solidFill>
            <a:srgbClr val="FF5050"/>
          </a:solidFill>
          <a:ln w="19050">
            <a:solidFill>
              <a:schemeClr val="lt1"/>
            </a:solidFill>
          </a:ln>
          <a:effectLst/>
          <a:sp3d contourW="19050">
            <a:contourClr>
              <a:schemeClr val="lt1"/>
            </a:contourClr>
          </a:sp3d>
        </c:spPr>
      </c:pivotFmt>
      <c:pivotFmt>
        <c:idx val="9"/>
        <c:spPr>
          <a:solidFill>
            <a:srgbClr val="FFFF99"/>
          </a:solidFill>
          <a:ln w="19050">
            <a:solidFill>
              <a:schemeClr val="lt1"/>
            </a:solidFill>
          </a:ln>
          <a:effectLst/>
          <a:sp3d contourW="19050">
            <a:contourClr>
              <a:schemeClr val="lt1"/>
            </a:contourClr>
          </a:sp3d>
        </c:spPr>
      </c:pivotFmt>
      <c:pivotFmt>
        <c:idx val="10"/>
        <c:spPr>
          <a:solidFill>
            <a:srgbClr val="FFC000"/>
          </a:solidFill>
          <a:ln w="19050">
            <a:solidFill>
              <a:schemeClr val="lt1"/>
            </a:solidFill>
          </a:ln>
          <a:effectLst/>
          <a:sp3d contourW="19050">
            <a:contourClr>
              <a:schemeClr val="lt1"/>
            </a:contourClr>
          </a:sp3d>
        </c:spPr>
      </c:pivotFmt>
    </c:pivotFmts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Hoja4!$K$6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FFC000"/>
            </a:solidFill>
          </c:spPr>
          <c:dPt>
            <c:idx val="0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  <a:sp3d contourW="1905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D821-4EB4-84B1-406ED8E44A2C}"/>
              </c:ext>
            </c:extLst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  <a:sp3d contourW="1905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D821-4EB4-84B1-406ED8E44A2C}"/>
              </c:ext>
            </c:extLst>
          </c:dPt>
          <c:dPt>
            <c:idx val="2"/>
            <c:bubble3D val="0"/>
            <c:spPr>
              <a:solidFill>
                <a:srgbClr val="FF5050"/>
              </a:solidFill>
              <a:ln w="19050">
                <a:solidFill>
                  <a:schemeClr val="lt1"/>
                </a:solidFill>
              </a:ln>
              <a:effectLst/>
              <a:sp3d contourW="1905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D821-4EB4-84B1-406ED8E44A2C}"/>
              </c:ext>
            </c:extLst>
          </c:dPt>
          <c:dPt>
            <c:idx val="3"/>
            <c:bubble3D val="0"/>
            <c:spPr>
              <a:solidFill>
                <a:srgbClr val="FFFF99"/>
              </a:solidFill>
              <a:ln w="19050">
                <a:solidFill>
                  <a:schemeClr val="lt1"/>
                </a:solidFill>
              </a:ln>
              <a:effectLst/>
              <a:sp3d contourW="1905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D821-4EB4-84B1-406ED8E44A2C}"/>
              </c:ext>
            </c:extLst>
          </c:dPt>
          <c:dPt>
            <c:idx val="4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  <a:sp3d contourW="1905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D821-4EB4-84B1-406ED8E44A2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Hoja4!$J$7:$J$12</c:f>
              <c:strCache>
                <c:ptCount val="5"/>
                <c:pt idx="0">
                  <c:v>Alta</c:v>
                </c:pt>
                <c:pt idx="1">
                  <c:v>Bajo</c:v>
                </c:pt>
                <c:pt idx="2">
                  <c:v>Extrema</c:v>
                </c:pt>
                <c:pt idx="3">
                  <c:v>Moderada</c:v>
                </c:pt>
                <c:pt idx="4">
                  <c:v>(en blanco)</c:v>
                </c:pt>
              </c:strCache>
            </c:strRef>
          </c:cat>
          <c:val>
            <c:numRef>
              <c:f>Hoja4!$K$7:$K$12</c:f>
              <c:numCache>
                <c:formatCode>General</c:formatCode>
                <c:ptCount val="5"/>
                <c:pt idx="0">
                  <c:v>18</c:v>
                </c:pt>
                <c:pt idx="1">
                  <c:v>1</c:v>
                </c:pt>
                <c:pt idx="2">
                  <c:v>6</c:v>
                </c:pt>
                <c:pt idx="3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D821-4EB4-84B1-406ED8E44A2C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[R-MJ-10 MAPA DE RIESGOS (09).xlsx]Hoja4!Tabla dinámica5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RIESGO</a:t>
            </a:r>
            <a:r>
              <a:rPr lang="en-US" baseline="0"/>
              <a:t> RESIDUAL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ivotFmts>
      <c:pivotFmt>
        <c:idx val="0"/>
        <c:spPr>
          <a:solidFill>
            <a:schemeClr val="accent2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inEnd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dLblPos val="outEnd"/>
          <c:showLegendKey val="0"/>
          <c:showVal val="0"/>
          <c:showCatName val="1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xForSave val="1"/>
            </c:ext>
          </c:extLst>
        </c:dLbl>
      </c:pivotFmt>
      <c:pivotFmt>
        <c:idx val="2"/>
        <c:dLbl>
          <c:idx val="0"/>
          <c:dLblPos val="outEnd"/>
          <c:showLegendKey val="0"/>
          <c:showVal val="0"/>
          <c:showCatName val="1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xForSave val="1"/>
            </c:ext>
          </c:extLst>
        </c:dLbl>
      </c:pivotFmt>
      <c:pivotFmt>
        <c:idx val="3"/>
        <c:dLbl>
          <c:idx val="0"/>
          <c:dLblPos val="outEnd"/>
          <c:showLegendKey val="0"/>
          <c:showVal val="0"/>
          <c:showCatName val="1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xForSave val="1"/>
            </c:ext>
          </c:extLst>
        </c:dLbl>
      </c:pivotFmt>
      <c:pivotFmt>
        <c:idx val="4"/>
        <c:dLbl>
          <c:idx val="0"/>
          <c:dLblPos val="outEnd"/>
          <c:showLegendKey val="0"/>
          <c:showVal val="0"/>
          <c:showCatName val="1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xForSave val="1"/>
            </c:ext>
          </c:extLst>
        </c:dLbl>
      </c:pivotFmt>
      <c:pivotFmt>
        <c:idx val="5"/>
        <c:spPr>
          <a:solidFill>
            <a:srgbClr val="FFC000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6"/>
        <c:spPr>
          <a:solidFill>
            <a:srgbClr val="00B050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7"/>
        <c:spPr>
          <a:solidFill>
            <a:srgbClr val="FFFF99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8"/>
        <c:spPr>
          <a:solidFill>
            <a:schemeClr val="accent2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</c:pivotFmts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Hoja4!$K$20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rgbClr val="FFC000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1-34F1-467A-A774-417B801A2F77}"/>
              </c:ext>
            </c:extLst>
          </c:dPt>
          <c:dPt>
            <c:idx val="1"/>
            <c:bubble3D val="0"/>
            <c:spPr>
              <a:solidFill>
                <a:srgbClr val="00B050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3-34F1-467A-A774-417B801A2F77}"/>
              </c:ext>
            </c:extLst>
          </c:dPt>
          <c:dPt>
            <c:idx val="2"/>
            <c:bubble3D val="0"/>
            <c:spPr>
              <a:solidFill>
                <a:srgbClr val="FFFF99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5-34F1-467A-A774-417B801A2F77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7-34F1-467A-A774-417B801A2F7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Hoja4!$J$21:$J$25</c:f>
              <c:strCache>
                <c:ptCount val="4"/>
                <c:pt idx="0">
                  <c:v>Alta</c:v>
                </c:pt>
                <c:pt idx="1">
                  <c:v>Bajo</c:v>
                </c:pt>
                <c:pt idx="2">
                  <c:v>Moderada</c:v>
                </c:pt>
                <c:pt idx="3">
                  <c:v>(en blanco)</c:v>
                </c:pt>
              </c:strCache>
            </c:strRef>
          </c:cat>
          <c:val>
            <c:numRef>
              <c:f>Hoja4!$K$21:$K$25</c:f>
              <c:numCache>
                <c:formatCode>General</c:formatCode>
                <c:ptCount val="4"/>
                <c:pt idx="0">
                  <c:v>9</c:v>
                </c:pt>
                <c:pt idx="1">
                  <c:v>13</c:v>
                </c:pt>
                <c:pt idx="2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4F1-467A-A774-417B801A2F77}"/>
            </c:ext>
          </c:extLst>
        </c:ser>
        <c:dLbls>
          <c:dLblPos val="in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alpha val="78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[R-MJ-10 MAPA DE RIESGOS (09).xlsx]Hoja4!Tabla dinámica7</c:name>
    <c:fmtId val="1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CAMBIOS</a:t>
            </a:r>
            <a:r>
              <a:rPr lang="es-CO" baseline="0"/>
              <a:t> EN RIESGOS</a:t>
            </a: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"/>
        <c:spPr>
          <a:solidFill>
            <a:srgbClr val="FFC00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rgbClr val="92D05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rgbClr val="FFFF99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Hoja4!$B$44:$B$45</c:f>
              <c:strCache>
                <c:ptCount val="1"/>
                <c:pt idx="0">
                  <c:v>Alta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Hoja4!$A$46:$A$50</c:f>
              <c:strCache>
                <c:ptCount val="4"/>
                <c:pt idx="0">
                  <c:v>Extrema</c:v>
                </c:pt>
                <c:pt idx="1">
                  <c:v>Alta</c:v>
                </c:pt>
                <c:pt idx="2">
                  <c:v>Moderada</c:v>
                </c:pt>
                <c:pt idx="3">
                  <c:v>Bajo</c:v>
                </c:pt>
              </c:strCache>
            </c:strRef>
          </c:cat>
          <c:val>
            <c:numRef>
              <c:f>Hoja4!$B$46:$B$50</c:f>
              <c:numCache>
                <c:formatCode>General</c:formatCode>
                <c:ptCount val="4"/>
                <c:pt idx="0">
                  <c:v>5</c:v>
                </c:pt>
                <c:pt idx="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46-4A03-B830-F578A812CC25}"/>
            </c:ext>
          </c:extLst>
        </c:ser>
        <c:ser>
          <c:idx val="1"/>
          <c:order val="1"/>
          <c:tx>
            <c:strRef>
              <c:f>Hoja4!$C$44:$C$45</c:f>
              <c:strCache>
                <c:ptCount val="1"/>
                <c:pt idx="0">
                  <c:v>Moderada</c:v>
                </c:pt>
              </c:strCache>
            </c:strRef>
          </c:tx>
          <c:spPr>
            <a:solidFill>
              <a:srgbClr val="FFFF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Hoja4!$A$46:$A$50</c:f>
              <c:strCache>
                <c:ptCount val="4"/>
                <c:pt idx="0">
                  <c:v>Extrema</c:v>
                </c:pt>
                <c:pt idx="1">
                  <c:v>Alta</c:v>
                </c:pt>
                <c:pt idx="2">
                  <c:v>Moderada</c:v>
                </c:pt>
                <c:pt idx="3">
                  <c:v>Bajo</c:v>
                </c:pt>
              </c:strCache>
            </c:strRef>
          </c:cat>
          <c:val>
            <c:numRef>
              <c:f>Hoja4!$C$46:$C$50</c:f>
              <c:numCache>
                <c:formatCode>General</c:formatCode>
                <c:ptCount val="4"/>
                <c:pt idx="1">
                  <c:v>11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146-4A03-B830-F578A812CC25}"/>
            </c:ext>
          </c:extLst>
        </c:ser>
        <c:ser>
          <c:idx val="2"/>
          <c:order val="2"/>
          <c:tx>
            <c:strRef>
              <c:f>Hoja4!$D$44:$D$45</c:f>
              <c:strCache>
                <c:ptCount val="1"/>
                <c:pt idx="0">
                  <c:v>Bajo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Hoja4!$A$46:$A$50</c:f>
              <c:strCache>
                <c:ptCount val="4"/>
                <c:pt idx="0">
                  <c:v>Extrema</c:v>
                </c:pt>
                <c:pt idx="1">
                  <c:v>Alta</c:v>
                </c:pt>
                <c:pt idx="2">
                  <c:v>Moderada</c:v>
                </c:pt>
                <c:pt idx="3">
                  <c:v>Bajo</c:v>
                </c:pt>
              </c:strCache>
            </c:strRef>
          </c:cat>
          <c:val>
            <c:numRef>
              <c:f>Hoja4!$D$46:$D$50</c:f>
              <c:numCache>
                <c:formatCode>General</c:formatCode>
                <c:ptCount val="4"/>
                <c:pt idx="0">
                  <c:v>1</c:v>
                </c:pt>
                <c:pt idx="1">
                  <c:v>3</c:v>
                </c:pt>
                <c:pt idx="2">
                  <c:v>8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146-4A03-B830-F578A812CC2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63264320"/>
        <c:axId val="163266280"/>
      </c:barChart>
      <c:catAx>
        <c:axId val="163264320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266280"/>
        <c:crosses val="autoZero"/>
        <c:auto val="1"/>
        <c:lblAlgn val="ctr"/>
        <c:lblOffset val="100"/>
        <c:noMultiLvlLbl val="0"/>
      </c:catAx>
      <c:valAx>
        <c:axId val="163266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2643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[R-MJ-10 MAPA DE RIESGOS (09).xlsx]Gráficos!Tabla dinámica3</c:name>
    <c:fmtId val="14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Riesgo</a:t>
            </a:r>
            <a:r>
              <a:rPr lang="en-US" baseline="0"/>
              <a:t> Puro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ivotFmts>
      <c:pivotFmt>
        <c:idx val="0"/>
        <c:spPr>
          <a:solidFill>
            <a:schemeClr val="accent1"/>
          </a:solidFill>
          <a:ln w="25400">
            <a:solidFill>
              <a:schemeClr val="lt1"/>
            </a:solidFill>
          </a:ln>
          <a:effectLst/>
          <a:sp3d contourW="25400">
            <a:contourClr>
              <a:schemeClr val="lt1"/>
            </a:contourClr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showLegendKey val="0"/>
          <c:showVal val="1"/>
          <c:showCatName val="1"/>
          <c:showSerName val="0"/>
          <c:showPercent val="1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rgbClr val="FFFF00"/>
          </a:solidFill>
          <a:ln w="25400">
            <a:solidFill>
              <a:schemeClr val="lt1"/>
            </a:solidFill>
          </a:ln>
          <a:effectLst/>
          <a:sp3d contourW="25400">
            <a:contourClr>
              <a:schemeClr val="lt1"/>
            </a:contourClr>
          </a:sp3d>
        </c:spPr>
        <c:dLbl>
          <c:idx val="0"/>
          <c:layout>
            <c:manualLayout>
              <c:x val="0.17437751531058612"/>
              <c:y val="5.0633566637503645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showLegendKey val="0"/>
          <c:showVal val="1"/>
          <c:showCatName val="1"/>
          <c:showSerName val="0"/>
          <c:showPercent val="1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rgbClr val="FFC000"/>
          </a:solidFill>
          <a:ln w="25400">
            <a:solidFill>
              <a:schemeClr val="lt1"/>
            </a:solidFill>
          </a:ln>
          <a:effectLst/>
          <a:sp3d contourW="25400">
            <a:contourClr>
              <a:schemeClr val="lt1"/>
            </a:contourClr>
          </a:sp3d>
        </c:spPr>
        <c:dLbl>
          <c:idx val="0"/>
          <c:layout>
            <c:manualLayout>
              <c:x val="-0.27746970691163603"/>
              <c:y val="-1.76028048266922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showLegendKey val="0"/>
          <c:showVal val="1"/>
          <c:showCatName val="1"/>
          <c:showSerName val="0"/>
          <c:showPercent val="1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rgbClr val="FF0000"/>
          </a:solidFill>
          <a:ln w="25400">
            <a:solidFill>
              <a:schemeClr val="lt1"/>
            </a:solidFill>
          </a:ln>
          <a:effectLst/>
          <a:sp3d contourW="25400">
            <a:contourClr>
              <a:schemeClr val="lt1"/>
            </a:contourClr>
          </a:sp3d>
        </c:spPr>
      </c:pivotFmt>
    </c:pivotFmts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Gráficos!$J$2:$J$3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rgbClr val="FFC000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8CDA-4127-81F9-74CCA6FE209A}"/>
              </c:ext>
            </c:extLst>
          </c:dPt>
          <c:dPt>
            <c:idx val="1"/>
            <c:bubble3D val="0"/>
            <c:spPr>
              <a:solidFill>
                <a:srgbClr val="FF0000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8CDA-4127-81F9-74CCA6FE209A}"/>
              </c:ext>
            </c:extLst>
          </c:dPt>
          <c:dPt>
            <c:idx val="2"/>
            <c:bubble3D val="0"/>
            <c:spPr>
              <a:solidFill>
                <a:srgbClr val="FFFF00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8CDA-4127-81F9-74CCA6FE209A}"/>
              </c:ext>
            </c:extLst>
          </c:dPt>
          <c:dLbls>
            <c:dLbl>
              <c:idx val="0"/>
              <c:layout>
                <c:manualLayout>
                  <c:x val="-0.27746970691163603"/>
                  <c:y val="-1.76028048266922E-2"/>
                </c:manualLayout>
              </c:layout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CDA-4127-81F9-74CCA6FE209A}"/>
                </c:ext>
              </c:extLst>
            </c:dLbl>
            <c:dLbl>
              <c:idx val="2"/>
              <c:layout>
                <c:manualLayout>
                  <c:x val="0.17437751531058612"/>
                  <c:y val="5.0633566637503645E-2"/>
                </c:manualLayout>
              </c:layout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CDA-4127-81F9-74CCA6FE209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Gráficos!$I$4:$I$7</c:f>
              <c:strCache>
                <c:ptCount val="3"/>
                <c:pt idx="0">
                  <c:v>Alta</c:v>
                </c:pt>
                <c:pt idx="1">
                  <c:v>Extrema</c:v>
                </c:pt>
                <c:pt idx="2">
                  <c:v>Moderada</c:v>
                </c:pt>
              </c:strCache>
            </c:strRef>
          </c:cat>
          <c:val>
            <c:numRef>
              <c:f>Gráficos!$J$4:$J$7</c:f>
              <c:numCache>
                <c:formatCode>General</c:formatCode>
                <c:ptCount val="3"/>
                <c:pt idx="0">
                  <c:v>13</c:v>
                </c:pt>
                <c:pt idx="1">
                  <c:v>6</c:v>
                </c:pt>
                <c:pt idx="2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CDA-4127-81F9-74CCA6FE20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[R-MJ-10 MAPA DE RIESGOS (09).xlsx]Gráficos!Tabla dinámica4</c:name>
    <c:fmtId val="15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Riesgo Remanente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ivotFmts>
      <c:pivotFmt>
        <c:idx val="0"/>
        <c:spPr>
          <a:solidFill>
            <a:schemeClr val="accent1"/>
          </a:solidFill>
          <a:ln w="25400">
            <a:solidFill>
              <a:schemeClr val="lt1"/>
            </a:solidFill>
          </a:ln>
          <a:effectLst/>
          <a:sp3d contourW="25400">
            <a:contourClr>
              <a:schemeClr val="lt1"/>
            </a:contourClr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showLegendKey val="0"/>
          <c:showVal val="1"/>
          <c:showCatName val="1"/>
          <c:showSerName val="0"/>
          <c:showPercent val="1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rgbClr val="FFC000"/>
          </a:solidFill>
          <a:ln w="25400">
            <a:solidFill>
              <a:schemeClr val="lt1"/>
            </a:solidFill>
          </a:ln>
          <a:effectLst/>
          <a:sp3d contourW="25400">
            <a:contourClr>
              <a:schemeClr val="lt1"/>
            </a:contourClr>
          </a:sp3d>
        </c:spPr>
      </c:pivotFmt>
      <c:pivotFmt>
        <c:idx val="2"/>
        <c:spPr>
          <a:solidFill>
            <a:srgbClr val="92D050"/>
          </a:solidFill>
          <a:ln w="25400">
            <a:solidFill>
              <a:schemeClr val="lt1"/>
            </a:solidFill>
          </a:ln>
          <a:effectLst/>
          <a:sp3d contourW="25400">
            <a:contourClr>
              <a:schemeClr val="lt1"/>
            </a:contourClr>
          </a:sp3d>
        </c:spPr>
      </c:pivotFmt>
      <c:pivotFmt>
        <c:idx val="3"/>
        <c:spPr>
          <a:solidFill>
            <a:srgbClr val="FFFF00"/>
          </a:solidFill>
          <a:ln w="25400">
            <a:solidFill>
              <a:schemeClr val="lt1"/>
            </a:solidFill>
          </a:ln>
          <a:effectLst/>
          <a:sp3d contourW="25400">
            <a:contourClr>
              <a:schemeClr val="lt1"/>
            </a:contourClr>
          </a:sp3d>
        </c:spPr>
      </c:pivotFmt>
    </c:pivotFmts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Gráficos!$J$26:$J$27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rgbClr val="FFC000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8E2E-4E54-A602-DA57197CC346}"/>
              </c:ext>
            </c:extLst>
          </c:dPt>
          <c:dPt>
            <c:idx val="1"/>
            <c:bubble3D val="0"/>
            <c:spPr>
              <a:solidFill>
                <a:srgbClr val="92D050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8E2E-4E54-A602-DA57197CC346}"/>
              </c:ext>
            </c:extLst>
          </c:dPt>
          <c:dPt>
            <c:idx val="2"/>
            <c:bubble3D val="0"/>
            <c:spPr>
              <a:solidFill>
                <a:srgbClr val="FFFF00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8E2E-4E54-A602-DA57197CC34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Gráficos!$I$28:$I$31</c:f>
              <c:strCache>
                <c:ptCount val="3"/>
                <c:pt idx="0">
                  <c:v>Alta</c:v>
                </c:pt>
                <c:pt idx="1">
                  <c:v>Bajo</c:v>
                </c:pt>
                <c:pt idx="2">
                  <c:v>Moderada</c:v>
                </c:pt>
              </c:strCache>
            </c:strRef>
          </c:cat>
          <c:val>
            <c:numRef>
              <c:f>Gráficos!$J$28:$J$31</c:f>
              <c:numCache>
                <c:formatCode>General</c:formatCode>
                <c:ptCount val="3"/>
                <c:pt idx="0">
                  <c:v>7</c:v>
                </c:pt>
                <c:pt idx="1">
                  <c:v>11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E2E-4E54-A602-DA57197CC3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508000</xdr:colOff>
      <xdr:row>0</xdr:row>
      <xdr:rowOff>160866</xdr:rowOff>
    </xdr:from>
    <xdr:to>
      <xdr:col>0</xdr:col>
      <xdr:colOff>1559560</xdr:colOff>
      <xdr:row>2</xdr:row>
      <xdr:rowOff>179493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B1FCE72-28FA-4F64-AE46-A85F89238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000" y="160866"/>
          <a:ext cx="1051560" cy="4504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632460</xdr:colOff>
      <xdr:row>0</xdr:row>
      <xdr:rowOff>91440</xdr:rowOff>
    </xdr:from>
    <xdr:to>
      <xdr:col>0</xdr:col>
      <xdr:colOff>1684020</xdr:colOff>
      <xdr:row>2</xdr:row>
      <xdr:rowOff>121920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C1EF877-E31E-4CB6-839E-B5E73D58D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" y="91440"/>
          <a:ext cx="105156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314325</xdr:colOff>
      <xdr:row>4</xdr:row>
      <xdr:rowOff>28575</xdr:rowOff>
    </xdr:to>
    <xdr:pic>
      <xdr:nvPicPr>
        <xdr:cNvPr id="18712" name="Imagen 2" descr="C:\Users\jagudelo\Pictures\pantalla\Logo PNG.jpg">
          <a:extLst>
            <a:ext uri="{FF2B5EF4-FFF2-40B4-BE49-F238E27FC236}">
              <a16:creationId xmlns:a16="http://schemas.microsoft.com/office/drawing/2014/main" id="{00000000-0008-0000-0400-0000184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05025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1</xdr:col>
      <xdr:colOff>657225</xdr:colOff>
      <xdr:row>4</xdr:row>
      <xdr:rowOff>28575</xdr:rowOff>
    </xdr:to>
    <xdr:pic>
      <xdr:nvPicPr>
        <xdr:cNvPr id="16649" name="Imagen 3" descr="C:\Users\jagudelo\Pictures\pantalla\Logo PNG.jpg">
          <a:extLst>
            <a:ext uri="{FF2B5EF4-FFF2-40B4-BE49-F238E27FC236}">
              <a16:creationId xmlns:a16="http://schemas.microsoft.com/office/drawing/2014/main" id="{00000000-0008-0000-0500-0000094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"/>
          <a:ext cx="19050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655320</xdr:colOff>
      <xdr:row>0</xdr:row>
      <xdr:rowOff>99060</xdr:rowOff>
    </xdr:from>
    <xdr:to>
      <xdr:col>0</xdr:col>
      <xdr:colOff>1706880</xdr:colOff>
      <xdr:row>2</xdr:row>
      <xdr:rowOff>129540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1817E7D-35B2-497D-82BD-DF633C020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" y="99060"/>
          <a:ext cx="105156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525780</xdr:colOff>
      <xdr:row>0</xdr:row>
      <xdr:rowOff>121920</xdr:rowOff>
    </xdr:from>
    <xdr:to>
      <xdr:col>0</xdr:col>
      <xdr:colOff>1577340</xdr:colOff>
      <xdr:row>3</xdr:row>
      <xdr:rowOff>15240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644A328-4DCD-43C1-8EA5-425BC0E18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780" y="121920"/>
          <a:ext cx="105156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394447</xdr:colOff>
      <xdr:row>0</xdr:row>
      <xdr:rowOff>179294</xdr:rowOff>
    </xdr:from>
    <xdr:to>
      <xdr:col>0</xdr:col>
      <xdr:colOff>1446007</xdr:colOff>
      <xdr:row>2</xdr:row>
      <xdr:rowOff>134022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07D8FC0-C470-46CE-892E-97A916015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447" y="179294"/>
          <a:ext cx="1051560" cy="4567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533400</xdr:colOff>
      <xdr:row>0</xdr:row>
      <xdr:rowOff>149860</xdr:rowOff>
    </xdr:from>
    <xdr:to>
      <xdr:col>0</xdr:col>
      <xdr:colOff>1582420</xdr:colOff>
      <xdr:row>2</xdr:row>
      <xdr:rowOff>167640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C990D5A-F570-42FA-BEDC-A51307A95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9860"/>
          <a:ext cx="1049020" cy="4521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500743</xdr:colOff>
      <xdr:row>0</xdr:row>
      <xdr:rowOff>163286</xdr:rowOff>
    </xdr:from>
    <xdr:to>
      <xdr:col>0</xdr:col>
      <xdr:colOff>1552303</xdr:colOff>
      <xdr:row>2</xdr:row>
      <xdr:rowOff>175260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5E6C41A-4EFB-4F44-95EB-BCE94B074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743" y="163286"/>
          <a:ext cx="1051560" cy="4474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123825</xdr:colOff>
      <xdr:row>0</xdr:row>
      <xdr:rowOff>0</xdr:rowOff>
    </xdr:from>
    <xdr:to>
      <xdr:col>17</xdr:col>
      <xdr:colOff>419100</xdr:colOff>
      <xdr:row>16</xdr:row>
      <xdr:rowOff>152400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173131</xdr:colOff>
      <xdr:row>17</xdr:row>
      <xdr:rowOff>56869</xdr:rowOff>
    </xdr:from>
    <xdr:to>
      <xdr:col>17</xdr:col>
      <xdr:colOff>468406</xdr:colOff>
      <xdr:row>34</xdr:row>
      <xdr:rowOff>47344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308161</xdr:colOff>
      <xdr:row>34</xdr:row>
      <xdr:rowOff>135590</xdr:rowOff>
    </xdr:from>
    <xdr:to>
      <xdr:col>17</xdr:col>
      <xdr:colOff>446554</xdr:colOff>
      <xdr:row>54</xdr:row>
      <xdr:rowOff>112058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157162</xdr:colOff>
      <xdr:row>0</xdr:row>
      <xdr:rowOff>0</xdr:rowOff>
    </xdr:from>
    <xdr:to>
      <xdr:col>15</xdr:col>
      <xdr:colOff>271462</xdr:colOff>
      <xdr:row>20</xdr:row>
      <xdr:rowOff>161924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147637</xdr:colOff>
      <xdr:row>22</xdr:row>
      <xdr:rowOff>14286</xdr:rowOff>
    </xdr:from>
    <xdr:to>
      <xdr:col>15</xdr:col>
      <xdr:colOff>261937</xdr:colOff>
      <xdr:row>45</xdr:row>
      <xdr:rowOff>9524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airo Andres Agudelo  Arredondo" refreshedDate="43012.481528124998" createdVersion="1" refreshedVersion="5" recordCount="28" upgradeOnRefresh="1" xr:uid="{00000000-000A-0000-FFFF-FFFF00000000}">
  <cacheSource type="worksheet">
    <worksheetSource name="Tabla2"/>
  </cacheSource>
  <cacheFields count="7">
    <cacheField name="cat riesgo" numFmtId="0">
      <sharedItems/>
    </cacheField>
    <cacheField name="probabilidad" numFmtId="0">
      <sharedItems/>
    </cacheField>
    <cacheField name="Impacto" numFmtId="0">
      <sharedItems/>
    </cacheField>
    <cacheField name="Eval riesgo" numFmtId="0">
      <sharedItems count="3">
        <s v="Alta"/>
        <s v="Extrema"/>
        <s v="Moderada"/>
      </sharedItems>
    </cacheField>
    <cacheField name="probabilidad2" numFmtId="0">
      <sharedItems/>
    </cacheField>
    <cacheField name="Impacto3" numFmtId="0">
      <sharedItems/>
    </cacheField>
    <cacheField name="Eval riesgo4" numFmtId="0">
      <sharedItems count="3">
        <s v="Alta"/>
        <s v="Moderada"/>
        <s v="Bajo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airo Andres Agudelo  Arredondo" refreshedDate="43012.491712731484" createdVersion="1" refreshedVersion="5" recordCount="28" upgradeOnRefresh="1" xr:uid="{00000000-000A-0000-FFFF-FFFF01000000}">
  <cacheSource type="worksheet">
    <worksheetSource ref="A2:G30" sheet="Gráficos"/>
  </cacheSource>
  <cacheFields count="7">
    <cacheField name="cat riesgo" numFmtId="0">
      <sharedItems count="9">
        <s v="Estratégico"/>
        <s v="Legal"/>
        <s v="Cumplimiento"/>
        <s v="Técnico"/>
        <s v="Operativo"/>
        <s v="Tecnológico"/>
        <s v="Presupuesto"/>
        <s v="imagen"/>
        <s v="Tecnología"/>
      </sharedItems>
    </cacheField>
    <cacheField name="probabilidad" numFmtId="0">
      <sharedItems count="4">
        <s v="Probable (4)"/>
        <s v="Posible (3)"/>
        <s v="Casi seguro (5)"/>
        <s v="Improbable (2)"/>
      </sharedItems>
    </cacheField>
    <cacheField name="Impacto" numFmtId="0">
      <sharedItems count="4">
        <s v="Moderado (3)"/>
        <s v="Mayor (4)"/>
        <s v="Menor (2)"/>
        <s v="catastrófico (5)"/>
      </sharedItems>
    </cacheField>
    <cacheField name="Eval riesgo" numFmtId="0">
      <sharedItems/>
    </cacheField>
    <cacheField name="probabilidad2" numFmtId="0">
      <sharedItems count="4">
        <s v="Posible (3)"/>
        <s v="Improbable (2)"/>
        <s v="Raro (1)"/>
        <s v="Probable (4)"/>
      </sharedItems>
    </cacheField>
    <cacheField name="Impacto3" numFmtId="0">
      <sharedItems count="4">
        <s v="Moderado (3)"/>
        <s v="Mayor (4)"/>
        <s v="Menor (2)"/>
        <s v="catastrófico (5)"/>
      </sharedItems>
    </cacheField>
    <cacheField name="Eval riesgo4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airo Andres Agudelo  Arredondo" refreshedDate="43396.695064583335" createdVersion="5" refreshedVersion="5" minRefreshableVersion="3" recordCount="37" xr:uid="{00000000-000A-0000-FFFF-FFFF02000000}">
  <cacheSource type="worksheet">
    <worksheetSource name="Tabla1"/>
  </cacheSource>
  <cacheFields count="8">
    <cacheField name="Riesgo" numFmtId="0">
      <sharedItems containsBlank="1" count="10">
        <s v="Estratégico"/>
        <s v="Legal"/>
        <s v="Cumplimiento"/>
        <s v="Técnico"/>
        <m/>
        <s v="Operativo"/>
        <s v="Tecnológico"/>
        <s v="Financiero"/>
        <s v="imagen"/>
        <s v="Tecnología"/>
      </sharedItems>
    </cacheField>
    <cacheField name="descripción" numFmtId="0">
      <sharedItems containsBlank="1" longText="1"/>
    </cacheField>
    <cacheField name="Probabilidad P" numFmtId="0">
      <sharedItems/>
    </cacheField>
    <cacheField name="Impacto P" numFmtId="0">
      <sharedItems/>
    </cacheField>
    <cacheField name="Evaluación Riesgo P" numFmtId="0">
      <sharedItems containsBlank="1" count="5">
        <s v="Alta"/>
        <s v="Extrema"/>
        <s v="Moderada"/>
        <m/>
        <s v="Bajo"/>
      </sharedItems>
    </cacheField>
    <cacheField name="Probabilidad R" numFmtId="0">
      <sharedItems/>
    </cacheField>
    <cacheField name="Impacto R" numFmtId="0">
      <sharedItems containsBlank="1"/>
    </cacheField>
    <cacheField name="Nueva Evaluación" numFmtId="0">
      <sharedItems containsBlank="1" count="4">
        <s v="Alta"/>
        <s v="Moderada"/>
        <s v="Bajo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8">
  <r>
    <s v="Estratégico"/>
    <s v="Probable (4)"/>
    <s v="Moderado (3)"/>
    <x v="0"/>
    <s v="Posible (3)"/>
    <s v="Moderado (3)"/>
    <x v="0"/>
  </r>
  <r>
    <s v="Legal"/>
    <s v="Posible (3)"/>
    <s v="Mayor (4)"/>
    <x v="1"/>
    <s v="Improbable (2)"/>
    <s v="Mayor (4)"/>
    <x v="0"/>
  </r>
  <r>
    <s v="Cumplimiento"/>
    <s v="Casi seguro (5)"/>
    <s v="Menor (2)"/>
    <x v="0"/>
    <s v="Posible (3)"/>
    <s v="Menor (2)"/>
    <x v="1"/>
  </r>
  <r>
    <s v="Legal"/>
    <s v="Probable (4)"/>
    <s v="Menor (2)"/>
    <x v="0"/>
    <s v="Improbable (2)"/>
    <s v="Menor (2)"/>
    <x v="2"/>
  </r>
  <r>
    <s v="Cumplimiento"/>
    <s v="Probable (4)"/>
    <s v="Menor (2)"/>
    <x v="0"/>
    <s v="Improbable (2)"/>
    <s v="Menor (2)"/>
    <x v="2"/>
  </r>
  <r>
    <s v="Técnico"/>
    <s v="Posible (3)"/>
    <s v="Menor (2)"/>
    <x v="2"/>
    <s v="Improbable (2)"/>
    <s v="Menor (2)"/>
    <x v="2"/>
  </r>
  <r>
    <s v="Estratégico"/>
    <s v="Posible (3)"/>
    <s v="Menor (2)"/>
    <x v="2"/>
    <s v="Raro (1)"/>
    <s v="Menor (2)"/>
    <x v="2"/>
  </r>
  <r>
    <s v="Legal"/>
    <s v="Posible (3)"/>
    <s v="Mayor (4)"/>
    <x v="1"/>
    <s v="Raro (1)"/>
    <s v="Mayor (4)"/>
    <x v="1"/>
  </r>
  <r>
    <s v="Estratégico"/>
    <s v="Posible (3)"/>
    <s v="Menor (2)"/>
    <x v="2"/>
    <s v="Improbable (2)"/>
    <s v="Menor (2)"/>
    <x v="2"/>
  </r>
  <r>
    <s v="Legal"/>
    <s v="Improbable (2)"/>
    <s v="Moderado (3)"/>
    <x v="2"/>
    <s v="Raro (1)"/>
    <s v="Moderado (3)"/>
    <x v="1"/>
  </r>
  <r>
    <s v="Técnico"/>
    <s v="Posible (3)"/>
    <s v="Moderado (3)"/>
    <x v="0"/>
    <s v="Improbable (2)"/>
    <s v="Moderado (3)"/>
    <x v="1"/>
  </r>
  <r>
    <s v="Operativo"/>
    <s v="Posible (3)"/>
    <s v="Menor (2)"/>
    <x v="2"/>
    <s v="Improbable (2)"/>
    <s v="Menor (2)"/>
    <x v="2"/>
  </r>
  <r>
    <s v="Operativo"/>
    <s v="Casi seguro (5)"/>
    <s v="Moderado (3)"/>
    <x v="1"/>
    <s v="Probable (4)"/>
    <s v="Menor (2)"/>
    <x v="0"/>
  </r>
  <r>
    <s v="Cumplimiento"/>
    <s v="Probable (4)"/>
    <s v="Mayor (4)"/>
    <x v="1"/>
    <s v="Posible (3)"/>
    <s v="Moderado (3)"/>
    <x v="0"/>
  </r>
  <r>
    <s v="Legal"/>
    <s v="Posible (3)"/>
    <s v="Moderado (3)"/>
    <x v="0"/>
    <s v="Improbable (2)"/>
    <s v="Menor (2)"/>
    <x v="2"/>
  </r>
  <r>
    <s v="Legal"/>
    <s v="Probable (4)"/>
    <s v="Mayor (4)"/>
    <x v="1"/>
    <s v="Posible (3)"/>
    <s v="Moderado (3)"/>
    <x v="0"/>
  </r>
  <r>
    <s v="Legal"/>
    <s v="Posible (3)"/>
    <s v="Moderado (3)"/>
    <x v="0"/>
    <s v="Raro (1)"/>
    <s v="Moderado (3)"/>
    <x v="1"/>
  </r>
  <r>
    <s v="Tecnológico"/>
    <s v="Posible (3)"/>
    <s v="Menor (2)"/>
    <x v="2"/>
    <s v="Improbable (2)"/>
    <s v="Menor (2)"/>
    <x v="2"/>
  </r>
  <r>
    <s v="Presupuesto"/>
    <s v="Probable (4)"/>
    <s v="Moderado (3)"/>
    <x v="0"/>
    <s v="Posible (3)"/>
    <s v="Moderado (3)"/>
    <x v="0"/>
  </r>
  <r>
    <s v="Cumplimiento"/>
    <s v="Posible (3)"/>
    <s v="Moderado (3)"/>
    <x v="0"/>
    <s v="Improbable (2)"/>
    <s v="Moderado (3)"/>
    <x v="1"/>
  </r>
  <r>
    <s v="Legal"/>
    <s v="Probable (4)"/>
    <s v="Moderado (3)"/>
    <x v="0"/>
    <s v="Raro (1)"/>
    <s v="Menor (2)"/>
    <x v="2"/>
  </r>
  <r>
    <s v="Operativo"/>
    <s v="Posible (3)"/>
    <s v="Menor (2)"/>
    <x v="2"/>
    <s v="Raro (1)"/>
    <s v="Menor (2)"/>
    <x v="2"/>
  </r>
  <r>
    <s v="Legal"/>
    <s v="Probable (4)"/>
    <s v="Menor (2)"/>
    <x v="0"/>
    <s v="Probable (4)"/>
    <s v="Menor (2)"/>
    <x v="1"/>
  </r>
  <r>
    <s v="imagen"/>
    <s v="Posible (3)"/>
    <s v="Moderado (3)"/>
    <x v="0"/>
    <s v="Raro (1)"/>
    <s v="Moderado (3)"/>
    <x v="1"/>
  </r>
  <r>
    <s v="Cumplimiento"/>
    <s v="Posible (3)"/>
    <s v="Menor (2)"/>
    <x v="2"/>
    <s v="Raro (1)"/>
    <s v="Menor (2)"/>
    <x v="2"/>
  </r>
  <r>
    <s v="Tecnología"/>
    <s v="Posible (3)"/>
    <s v="Moderado (3)"/>
    <x v="0"/>
    <s v="Raro (1)"/>
    <s v="Moderado (3)"/>
    <x v="1"/>
  </r>
  <r>
    <s v="Estratégico"/>
    <s v="Posible (3)"/>
    <s v="catastrófico (5)"/>
    <x v="1"/>
    <s v="Raro (1)"/>
    <s v="catastrófico (5)"/>
    <x v="0"/>
  </r>
  <r>
    <s v="Legal"/>
    <s v="Posible (3)"/>
    <s v="Moderado (3)"/>
    <x v="2"/>
    <s v="Raro (1)"/>
    <s v="Moderado (3)"/>
    <x v="1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28">
  <r>
    <x v="0"/>
    <x v="0"/>
    <x v="0"/>
    <s v="Alta"/>
    <x v="0"/>
    <x v="0"/>
    <s v="Alta"/>
  </r>
  <r>
    <x v="1"/>
    <x v="1"/>
    <x v="1"/>
    <s v="Extrema"/>
    <x v="1"/>
    <x v="1"/>
    <s v="Alta"/>
  </r>
  <r>
    <x v="2"/>
    <x v="2"/>
    <x v="2"/>
    <s v="Alta"/>
    <x v="0"/>
    <x v="2"/>
    <s v="Moderada"/>
  </r>
  <r>
    <x v="1"/>
    <x v="0"/>
    <x v="2"/>
    <s v="Alta"/>
    <x v="1"/>
    <x v="2"/>
    <s v="Bajo"/>
  </r>
  <r>
    <x v="2"/>
    <x v="0"/>
    <x v="2"/>
    <s v="Alta"/>
    <x v="1"/>
    <x v="2"/>
    <s v="Bajo"/>
  </r>
  <r>
    <x v="3"/>
    <x v="1"/>
    <x v="2"/>
    <s v="Moderada"/>
    <x v="1"/>
    <x v="2"/>
    <s v="Bajo"/>
  </r>
  <r>
    <x v="0"/>
    <x v="1"/>
    <x v="2"/>
    <s v="Moderada"/>
    <x v="2"/>
    <x v="2"/>
    <s v="Bajo"/>
  </r>
  <r>
    <x v="1"/>
    <x v="1"/>
    <x v="1"/>
    <s v="Extrema"/>
    <x v="2"/>
    <x v="1"/>
    <s v="Moderada"/>
  </r>
  <r>
    <x v="0"/>
    <x v="1"/>
    <x v="2"/>
    <s v="Moderada"/>
    <x v="1"/>
    <x v="2"/>
    <s v="Bajo"/>
  </r>
  <r>
    <x v="1"/>
    <x v="3"/>
    <x v="0"/>
    <s v="Moderada"/>
    <x v="2"/>
    <x v="0"/>
    <s v="Moderada"/>
  </r>
  <r>
    <x v="3"/>
    <x v="1"/>
    <x v="0"/>
    <s v="Alta"/>
    <x v="1"/>
    <x v="0"/>
    <s v="Moderada"/>
  </r>
  <r>
    <x v="4"/>
    <x v="1"/>
    <x v="2"/>
    <s v="Moderada"/>
    <x v="1"/>
    <x v="2"/>
    <s v="Bajo"/>
  </r>
  <r>
    <x v="4"/>
    <x v="2"/>
    <x v="0"/>
    <s v="Extrema"/>
    <x v="3"/>
    <x v="2"/>
    <s v="Alta"/>
  </r>
  <r>
    <x v="2"/>
    <x v="0"/>
    <x v="1"/>
    <s v="Extrema"/>
    <x v="0"/>
    <x v="0"/>
    <s v="Alta"/>
  </r>
  <r>
    <x v="1"/>
    <x v="1"/>
    <x v="0"/>
    <s v="Alta"/>
    <x v="1"/>
    <x v="2"/>
    <s v="Bajo"/>
  </r>
  <r>
    <x v="1"/>
    <x v="0"/>
    <x v="1"/>
    <s v="Extrema"/>
    <x v="0"/>
    <x v="0"/>
    <s v="Alta"/>
  </r>
  <r>
    <x v="1"/>
    <x v="1"/>
    <x v="0"/>
    <s v="Alta"/>
    <x v="2"/>
    <x v="0"/>
    <s v="Moderada"/>
  </r>
  <r>
    <x v="5"/>
    <x v="1"/>
    <x v="2"/>
    <s v="Moderada"/>
    <x v="1"/>
    <x v="2"/>
    <s v="Bajo"/>
  </r>
  <r>
    <x v="6"/>
    <x v="0"/>
    <x v="0"/>
    <s v="Alta"/>
    <x v="0"/>
    <x v="0"/>
    <s v="Alta"/>
  </r>
  <r>
    <x v="2"/>
    <x v="1"/>
    <x v="0"/>
    <s v="Alta"/>
    <x v="1"/>
    <x v="0"/>
    <s v="Moderada"/>
  </r>
  <r>
    <x v="1"/>
    <x v="0"/>
    <x v="0"/>
    <s v="Alta"/>
    <x v="2"/>
    <x v="2"/>
    <s v="Bajo"/>
  </r>
  <r>
    <x v="4"/>
    <x v="1"/>
    <x v="2"/>
    <s v="Moderada"/>
    <x v="2"/>
    <x v="2"/>
    <s v="Bajo"/>
  </r>
  <r>
    <x v="1"/>
    <x v="0"/>
    <x v="2"/>
    <s v="Alta"/>
    <x v="3"/>
    <x v="2"/>
    <s v="Moderada"/>
  </r>
  <r>
    <x v="7"/>
    <x v="1"/>
    <x v="0"/>
    <s v="Alta"/>
    <x v="2"/>
    <x v="0"/>
    <s v="Moderada"/>
  </r>
  <r>
    <x v="2"/>
    <x v="1"/>
    <x v="2"/>
    <s v="Moderada"/>
    <x v="2"/>
    <x v="2"/>
    <s v="Bajo"/>
  </r>
  <r>
    <x v="8"/>
    <x v="1"/>
    <x v="0"/>
    <s v="Alta"/>
    <x v="2"/>
    <x v="0"/>
    <s v="Moderada"/>
  </r>
  <r>
    <x v="0"/>
    <x v="1"/>
    <x v="3"/>
    <s v="Extrema"/>
    <x v="2"/>
    <x v="3"/>
    <s v="Alta"/>
  </r>
  <r>
    <x v="1"/>
    <x v="1"/>
    <x v="0"/>
    <s v="Moderada"/>
    <x v="2"/>
    <x v="0"/>
    <s v="Moderada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37">
  <r>
    <x v="0"/>
    <s v="- Diferentes percepciones de la gestión corporativa por los grupos poblacionales en la jurisdicción _x000a_- Presiones de tipo polìtico, sectorial y económico frente a las decisiones administrativas"/>
    <s v="Probable (4)"/>
    <s v="Moderado (3)"/>
    <x v="0"/>
    <s v="Posible (3)"/>
    <s v="Moderado (3)"/>
    <x v="0"/>
  </r>
  <r>
    <x v="1"/>
    <s v="Presiones de tipo polìtico, sectorial y económico frente a las decisiones administrativas"/>
    <s v="Posible (3)"/>
    <s v="Mayor (4)"/>
    <x v="1"/>
    <s v="Improbable (2)"/>
    <s v="Mayor (4)"/>
    <x v="0"/>
  </r>
  <r>
    <x v="2"/>
    <s v="No cumplimiento de requisitos de oportunidad de los usuarios"/>
    <s v="Casi seguro (5)"/>
    <s v="Menor (2)"/>
    <x v="0"/>
    <s v="Posible (3)"/>
    <s v="Menor (2)"/>
    <x v="1"/>
  </r>
  <r>
    <x v="1"/>
    <s v="Falta de tiempo de los líderes de procesos"/>
    <s v="Probable (4)"/>
    <s v="Menor (2)"/>
    <x v="0"/>
    <s v="Improbable (2)"/>
    <s v="Menor (2)"/>
    <x v="2"/>
  </r>
  <r>
    <x v="2"/>
    <s v="Falta de tiempo de los líderes de procesos"/>
    <s v="Probable (4)"/>
    <s v="Menor (2)"/>
    <x v="0"/>
    <s v="Posible (3)"/>
    <s v="Menor (2)"/>
    <x v="1"/>
  </r>
  <r>
    <x v="2"/>
    <s v="Falta de estimulos a los funcionarios que cumplen metas, realizan el rol de auditores internos, entre otros. "/>
    <s v="Posible (3)"/>
    <s v="Menor (2)"/>
    <x v="2"/>
    <s v="Improbable (2)"/>
    <s v="Menor (2)"/>
    <x v="2"/>
  </r>
  <r>
    <x v="2"/>
    <s v="Incumplimiento de las normas, polìticas, procedimientos que regulan el Sistema de Gestión de Corporativo y la misiòn institucional"/>
    <s v="Posible (3)"/>
    <s v="Moderado (3)"/>
    <x v="0"/>
    <s v="Raro (1)"/>
    <s v="Moderado (3)"/>
    <x v="1"/>
  </r>
  <r>
    <x v="3"/>
    <s v="Débil control en el establecimiento y seguimiento de acciones correctivas, preventivas y/o de mejora"/>
    <s v="Posible (3)"/>
    <s v="Moderado (3)"/>
    <x v="0"/>
    <s v="Improbable (2)"/>
    <s v="Menor (2)"/>
    <x v="2"/>
  </r>
  <r>
    <x v="3"/>
    <s v="Desconocimiento del Sistema de Gestión Corporativo"/>
    <s v="Posible (3)"/>
    <s v="Menor (2)"/>
    <x v="2"/>
    <s v="Raro (1)"/>
    <s v="Menor (2)"/>
    <x v="2"/>
  </r>
  <r>
    <x v="0"/>
    <s v="Cada dependencia (MADS, MAVDT, Mintransporte, Gobernación, etc) emiten políticas, escalas y enfoques diferentes que en algunas situaciones no se articulan y/o son contrarias."/>
    <s v="Posible (3)"/>
    <s v="Menor (2)"/>
    <x v="2"/>
    <s v="Raro (1)"/>
    <s v="Menor (2)"/>
    <x v="2"/>
  </r>
  <r>
    <x v="0"/>
    <s v="Desactualización de los funcionarios de la Corporación en materia legal del ordenamiento ambiental territorial"/>
    <s v="Posible (3)"/>
    <s v="Menor (2)"/>
    <x v="2"/>
    <s v="Posible (3)"/>
    <s v="Menor (2)"/>
    <x v="1"/>
  </r>
  <r>
    <x v="4"/>
    <m/>
    <s v="Probable (4)"/>
    <s v="Moderado (3)"/>
    <x v="3"/>
    <s v="Probable (4)"/>
    <m/>
    <x v="3"/>
  </r>
  <r>
    <x v="0"/>
    <s v="Los entes territorial externos toman decisiones sin tener en cuental la normatividad y los determinantes ambientales vigente."/>
    <s v="Probable (4)"/>
    <s v="Menor (2)"/>
    <x v="0"/>
    <s v="Posible (3)"/>
    <s v="Menor (2)"/>
    <x v="1"/>
  </r>
  <r>
    <x v="0"/>
    <s v="Pérdida del conocimiento de la Corporación en materia de ordenamiento ambiental territorial"/>
    <s v="Posible (3)"/>
    <s v="Moderado (3)"/>
    <x v="0"/>
    <s v="Posible (3)"/>
    <s v="Moderado (3)"/>
    <x v="0"/>
  </r>
  <r>
    <x v="0"/>
    <s v="Los instrumentos de ordenamiento no incluyan la totalidad de los estudios requeridos por ley para definición de determinantes ambientales."/>
    <s v="Probable (4)"/>
    <s v="Moderado (3)"/>
    <x v="0"/>
    <s v="Improbable (2)"/>
    <s v="Moderado (3)"/>
    <x v="1"/>
  </r>
  <r>
    <x v="2"/>
    <s v="Técnicos que no tienen en cuenta el ordenamiento ambiental del territorio en sus conceptos."/>
    <s v="Probable (4)"/>
    <s v="Moderado (3)"/>
    <x v="0"/>
    <s v="Probable (4)"/>
    <s v="Moderado (3)"/>
    <x v="0"/>
  </r>
  <r>
    <x v="0"/>
    <s v="Rechazo de proyectos presentados por incumplimiento de requisitos de norma o de formulación"/>
    <s v="Posible (3)"/>
    <s v="Menor (2)"/>
    <x v="2"/>
    <s v="Improbable (2)"/>
    <s v="Menor (2)"/>
    <x v="2"/>
  </r>
  <r>
    <x v="1"/>
    <s v="Aprobación de proyectos sin el cumplimiento de requisitos."/>
    <s v="Improbable (2)"/>
    <s v="Moderado (3)"/>
    <x v="2"/>
    <s v="Raro (1)"/>
    <s v="Moderado (3)"/>
    <x v="1"/>
  </r>
  <r>
    <x v="3"/>
    <s v="Incumplimiento en las metas físicas y financieras de los proyectos"/>
    <s v="Posible (3)"/>
    <s v="Moderado (3)"/>
    <x v="0"/>
    <s v="Improbable (2)"/>
    <s v="Moderado (3)"/>
    <x v="1"/>
  </r>
  <r>
    <x v="5"/>
    <s v="Recursos limitados económicos, técnicos e infraestructura para el ejercicio de la autoridad ambiental  -Aplicación de la autoridad ambiental, con limitaciones en las evaluaciones técnicas, jurídicas y administrativas que aseguren la sostenibilidad ambiental  -Iniciar trámites ambientales sin el lleno de los requisitos. -No cumplimiento de los tiempos establecidos para las respuestas a los usuarios. -Sanciones subvaloradas -Iniciar trámites ambientales sin el lleno de los requisitos."/>
    <s v="Casi seguro (5)"/>
    <s v="Moderado (3)"/>
    <x v="1"/>
    <s v="Probable (4)"/>
    <s v="Menor (2)"/>
    <x v="0"/>
  </r>
  <r>
    <x v="2"/>
    <s v="Cultura de la ilegalidad  -Acciones de hecho como mecanismo de protestas, cierres de vía, amenazas -Orientaciones de desarrollo del orden nacional, departamental y municipal desconociendo la variable ambiental"/>
    <s v="Probable (4)"/>
    <s v="Mayor (4)"/>
    <x v="1"/>
    <s v="Posible (3)"/>
    <s v="Moderado (3)"/>
    <x v="0"/>
  </r>
  <r>
    <x v="1"/>
    <s v="Desarticulación interinstitucional entre los actores responsables de aplicar la autoridad ambiental -Normatividad con dificultad de interpretación y aplicación en el territorio. -Traslape de competencias frente al ejercicio de autoridad ambiental -Presencia de actores armados, narcotráfico, cultivos ilícitos"/>
    <s v="Posible (3)"/>
    <s v="Moderado (3)"/>
    <x v="0"/>
    <s v="Improbable (2)"/>
    <s v="Menor (2)"/>
    <x v="2"/>
  </r>
  <r>
    <x v="1"/>
    <s v="Desconocimiento de las normas y procedimientos en el tema contractual por parte de los proveedores -Direccionamiento de contratación  en favor de un tercero -Debilidad en la planeación de los procesos contractuales e identificación de los riesgos. -herramientas con debilidades para la administración y seguimiento de contratos y poca cultura de los funcionarios para el adecuado uso. -Desconocimiento de los procedimientos de los funcionarios (estudios previos, informes supervisión) -Pagos realizados sin cumplimiento de requisitos un contrato -Recibir un bien sin cumplir con las especificaciones del contrato"/>
    <s v="Posible (3)"/>
    <s v="Moderado (3)"/>
    <x v="0"/>
    <s v="Raro (1)"/>
    <s v="Moderado (3)"/>
    <x v="1"/>
  </r>
  <r>
    <x v="5"/>
    <s v="Inventarios de los bienes de la Entidad desactualizado -Rotación de personal sin la previa capacitación en el nuevo cargo. -Poca presencia de oferentes de bienes y servicios en la región -Poca cultura de los oferentes en la busqueda de los procesos contractuales a través de las herramientas tecnológicas (SECOP)."/>
    <s v="Posible (3)"/>
    <s v="Menor (2)"/>
    <x v="2"/>
    <s v="Improbable (2)"/>
    <s v="Menor (2)"/>
    <x v="2"/>
  </r>
  <r>
    <x v="6"/>
    <s v="Debilidad en el ingreso y salida de los bienes adquiridos a través del aplicativo SINAP."/>
    <s v="Posible (3)"/>
    <s v="Menor (2)"/>
    <x v="2"/>
    <s v="Raro (1)"/>
    <s v="Menor (2)"/>
    <x v="2"/>
  </r>
  <r>
    <x v="7"/>
    <s v="Escasa capacidad de pago de deudas de los usuarios.Dilatación e/o incumplimiento intencional de pago de deudas por parte de los usuarios.Manipulación o adulteración intencional de información de deudores, planes, programas y proyectos, contenidos en los sistemas y archivo.Información errónea en la identificación de los deudores (Nombre, número de cédula y/o dirección).No se identifican claramente los usuarios que adeudan a la Entidad y/o la información para realizar el cobro."/>
    <s v="Probable (4)"/>
    <s v="Moderado (3)"/>
    <x v="0"/>
    <s v="Improbable (2)"/>
    <s v="Moderado (3)"/>
    <x v="1"/>
  </r>
  <r>
    <x v="4"/>
    <s v="Realización a destiempo o extemporánea de las etapas del proceso administrativo de cobro. -Las acciones o políticas establecidas Para el recaudo de cartera para las vigencias anteriores no han sido eficaces."/>
    <s v="Posible (3)"/>
    <s v="Mayor (4)"/>
    <x v="1"/>
    <s v="Improbable (2)"/>
    <s v="Mayor (4)"/>
    <x v="0"/>
  </r>
  <r>
    <x v="2"/>
    <s v="Rotación de personal sin la previa capacitación en el nuevo cargo. -Debilidades en las políticas y procedimientos internos para el recaudo de la cartera -Facturación sin cumplir con los procedimientos "/>
    <s v="Improbable (2)"/>
    <s v="Menor (2)"/>
    <x v="4"/>
    <s v="Raro (1)"/>
    <s v="Menor (2)"/>
    <x v="2"/>
  </r>
  <r>
    <x v="1"/>
    <s v="Debilidades en los controles en la conciliación y revisoría fiscal.  -Exceso de confianza en el manejo de los portales bancarios (super usuarios) -Destinación indebida de los recursos públicos. -Falta de valores y responsabilidad frente a los cargos asignados"/>
    <s v="Probable (4)"/>
    <s v="Moderado (3)"/>
    <x v="1"/>
    <s v="Raro (1)"/>
    <s v="Menor (2)"/>
    <x v="2"/>
  </r>
  <r>
    <x v="5"/>
    <s v="La Región no ofrece perfiles especializados  -Mayores cargos y Salarios y de las Entidades del SINA en relación con la planta de Cargos de la Corporación. -La CNSC no convoca con frecuencia los procesos de concursos  -Cuando se inician los procesos de concursos no se desarrollan con la celeridad  -Recortes económicos en el Presupuesto Nacional -Falta de valores y responsabilidad frente a los cargos asignados"/>
    <s v="Posible (3)"/>
    <s v="Menor (2)"/>
    <x v="2"/>
    <s v="Raro (1)"/>
    <s v="Menor (2)"/>
    <x v="2"/>
  </r>
  <r>
    <x v="2"/>
    <s v="Alta carga laboral de los funcionarios -Movilidad del personal sin una revisión integral -Baja ejecución y seguimiento del Plan de capacitación, Bienestar e Incentivos -Evaluación y seguimiento a los funcionarios con deficiencia"/>
    <s v="Posible (3)"/>
    <s v="Moderado (3)"/>
    <x v="0"/>
    <s v="Posible (3)"/>
    <s v="Moderado (3)"/>
    <x v="0"/>
  </r>
  <r>
    <x v="1"/>
    <s v="Debilidad institucional frente al establecimiento e implementación de un sistema de gestión, seguridad y salud en el trabajo -Direccionamiento de vinculación personal en favor de un tercero"/>
    <s v="Probable (4)"/>
    <s v="Menor (2)"/>
    <x v="0"/>
    <s v="Probable (4)"/>
    <s v="Menor (2)"/>
    <x v="1"/>
  </r>
  <r>
    <x v="8"/>
    <s v="Problemas de los servicios de energía, agua y/o teléfono. -Resultados errados presentados en las pruebas de intercalibración de desempeño. IDEAM - PICCAP. -Derrames de la muestra durante  la manipulacion."/>
    <s v="Posible (3)"/>
    <s v="Moderado (3)"/>
    <x v="0"/>
    <s v="Raro (1)"/>
    <s v="Moderado (3)"/>
    <x v="1"/>
  </r>
  <r>
    <x v="2"/>
    <s v="Manejo inapropiado u omision de informacion por parte de los usuarios y/o servidores publicos  para beneficios particulares o de terceros"/>
    <s v="Posible (3)"/>
    <s v="Menor (2)"/>
    <x v="2"/>
    <s v="Raro (1)"/>
    <s v="Menor (2)"/>
    <x v="2"/>
  </r>
  <r>
    <x v="9"/>
    <s v="Falta de personal para la realización oportuna de los analisis. Falta de oportunidad en la alimentación del CITA, para la generacion "/>
    <s v="Posible (3)"/>
    <s v="Moderado (3)"/>
    <x v="0"/>
    <s v="Raro (1)"/>
    <s v="Moderado (3)"/>
    <x v="1"/>
  </r>
  <r>
    <x v="0"/>
    <s v="Fallas técnicas y/o eléctrica de los equipos o conexiones internas durante el desarrollo de la prueba."/>
    <s v="Posible (3)"/>
    <s v="catastrófico (5)"/>
    <x v="1"/>
    <s v="Raro (1)"/>
    <s v="catastrófico (5)"/>
    <x v="0"/>
  </r>
  <r>
    <x v="1"/>
    <s v="Resultados errados presentados en las pruebas de intercalibración de desempeño. IDEAM - PICCAP. -Situaciones encontradas en la auditoria INSITU y perdidas de pruebas de desempeño que generen no conformidades."/>
    <s v="Posible (3)"/>
    <s v="Moderado (3)"/>
    <x v="2"/>
    <s v="Raro (1)"/>
    <s v="Moderado (3)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B00-000004000000}" name="Tabla dinámica5" cacheId="2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 chartFormat="15">
  <location ref="J20:K25" firstHeaderRow="1" firstDataRow="1" firstDataCol="1"/>
  <pivotFields count="8">
    <pivotField showAll="0" sortType="descending">
      <items count="11">
        <item x="2"/>
        <item x="0"/>
        <item x="7"/>
        <item x="8"/>
        <item x="1"/>
        <item x="5"/>
        <item x="3"/>
        <item x="9"/>
        <item x="6"/>
        <item x="4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showAll="0">
      <items count="6">
        <item x="0"/>
        <item x="4"/>
        <item x="1"/>
        <item x="2"/>
        <item x="3"/>
        <item t="default"/>
      </items>
    </pivotField>
    <pivotField showAll="0"/>
    <pivotField showAll="0"/>
    <pivotField axis="axisRow" dataField="1" showAll="0">
      <items count="5">
        <item x="0"/>
        <item x="2"/>
        <item x="1"/>
        <item x="3"/>
        <item t="default"/>
      </items>
    </pivotField>
  </pivotFields>
  <rowFields count="1">
    <field x="7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Cuenta de Nueva Evaluación" fld="7" subtotal="count" baseField="0" baseItem="0"/>
  </dataFields>
  <chartFormats count="5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7" count="1" selected="0">
            <x v="0"/>
          </reference>
        </references>
      </pivotArea>
    </chartFormat>
    <chartFormat chart="0" format="6">
      <pivotArea type="data" outline="0" fieldPosition="0">
        <references count="2">
          <reference field="4294967294" count="1" selected="0">
            <x v="0"/>
          </reference>
          <reference field="7" count="1" selected="0">
            <x v="1"/>
          </reference>
        </references>
      </pivotArea>
    </chartFormat>
    <chartFormat chart="0" format="7">
      <pivotArea type="data" outline="0" fieldPosition="0">
        <references count="2">
          <reference field="4294967294" count="1" selected="0">
            <x v="0"/>
          </reference>
          <reference field="7" count="1" selected="0">
            <x v="2"/>
          </reference>
        </references>
      </pivotArea>
    </chartFormat>
    <chartFormat chart="0" format="8">
      <pivotArea type="data" outline="0" fieldPosition="0">
        <references count="2">
          <reference field="4294967294" count="1" selected="0">
            <x v="0"/>
          </reference>
          <reference field="7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B00-000003000000}" name="Tabla dinámica4" cacheId="2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 chartFormat="24">
  <location ref="J6:K12" firstHeaderRow="1" firstDataRow="1" firstDataCol="1"/>
  <pivotFields count="8">
    <pivotField showAll="0" sortType="descending">
      <items count="11">
        <item x="2"/>
        <item x="0"/>
        <item x="7"/>
        <item x="8"/>
        <item x="1"/>
        <item x="5"/>
        <item x="3"/>
        <item x="9"/>
        <item x="6"/>
        <item x="4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axis="axisRow" dataField="1" showAll="0">
      <items count="6">
        <item x="0"/>
        <item x="4"/>
        <item x="1"/>
        <item x="2"/>
        <item x="3"/>
        <item t="default"/>
      </items>
    </pivotField>
    <pivotField showAll="0"/>
    <pivotField showAll="0"/>
    <pivotField showAll="0"/>
  </pivotFields>
  <rowFields count="1">
    <field x="4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Cuenta de Evaluación Riesgo P" fld="4" subtotal="count" baseField="0" baseItem="0"/>
  </dataFields>
  <chartFormats count="11">
    <chartFormat chart="0" format="0" series="1">
      <pivotArea type="data" outline="0" fieldPosition="0">
        <references count="2">
          <reference field="4294967294" count="1" selected="0">
            <x v="0"/>
          </reference>
          <reference field="4" count="1" selected="0">
            <x v="0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0"/>
          </reference>
          <reference field="4" count="1" selected="0">
            <x v="1"/>
          </reference>
        </references>
      </pivotArea>
    </chartFormat>
    <chartFormat chart="0" format="2" series="1">
      <pivotArea type="data" outline="0" fieldPosition="0">
        <references count="2">
          <reference field="4294967294" count="1" selected="0">
            <x v="0"/>
          </reference>
          <reference field="4" count="1" selected="0">
            <x v="2"/>
          </reference>
        </references>
      </pivotArea>
    </chartFormat>
    <chartFormat chart="0" format="3" series="1">
      <pivotArea type="data" outline="0" fieldPosition="0">
        <references count="2">
          <reference field="4294967294" count="1" selected="0">
            <x v="0"/>
          </reference>
          <reference field="4" count="1" selected="0">
            <x v="3"/>
          </reference>
        </references>
      </pivotArea>
    </chartFormat>
    <chartFormat chart="0" format="4" series="1">
      <pivotArea type="data" outline="0" fieldPosition="0">
        <references count="2">
          <reference field="4294967294" count="1" selected="0">
            <x v="0"/>
          </reference>
          <reference field="4" count="1" selected="0">
            <x v="4"/>
          </reference>
        </references>
      </pivotArea>
    </chartFormat>
    <chartFormat chart="8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8" format="6">
      <pivotArea type="data" outline="0" fieldPosition="0">
        <references count="2">
          <reference field="4294967294" count="1" selected="0">
            <x v="0"/>
          </reference>
          <reference field="4" count="1" selected="0">
            <x v="0"/>
          </reference>
        </references>
      </pivotArea>
    </chartFormat>
    <chartFormat chart="8" format="7">
      <pivotArea type="data" outline="0" fieldPosition="0">
        <references count="2">
          <reference field="4294967294" count="1" selected="0">
            <x v="0"/>
          </reference>
          <reference field="4" count="1" selected="0">
            <x v="1"/>
          </reference>
        </references>
      </pivotArea>
    </chartFormat>
    <chartFormat chart="8" format="8">
      <pivotArea type="data" outline="0" fieldPosition="0">
        <references count="2">
          <reference field="4294967294" count="1" selected="0">
            <x v="0"/>
          </reference>
          <reference field="4" count="1" selected="0">
            <x v="2"/>
          </reference>
        </references>
      </pivotArea>
    </chartFormat>
    <chartFormat chart="8" format="9">
      <pivotArea type="data" outline="0" fieldPosition="0">
        <references count="2">
          <reference field="4294967294" count="1" selected="0">
            <x v="0"/>
          </reference>
          <reference field="4" count="1" selected="0">
            <x v="3"/>
          </reference>
        </references>
      </pivotArea>
    </chartFormat>
    <chartFormat chart="8" format="10">
      <pivotArea type="data" outline="0" fieldPosition="0">
        <references count="2">
          <reference field="4294967294" count="1" selected="0">
            <x v="0"/>
          </reference>
          <reference field="4" count="1" selected="0">
            <x v="4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B00-000005000000}" name="Tabla dinámica7" cacheId="2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 chartFormat="14">
  <location ref="A44:E50" firstHeaderRow="1" firstDataRow="2" firstDataCol="1"/>
  <pivotFields count="8">
    <pivotField showAll="0">
      <items count="11">
        <item x="2"/>
        <item x="0"/>
        <item x="7"/>
        <item x="8"/>
        <item x="1"/>
        <item x="5"/>
        <item x="3"/>
        <item x="9"/>
        <item x="6"/>
        <item x="4"/>
        <item t="default"/>
      </items>
    </pivotField>
    <pivotField showAll="0"/>
    <pivotField showAll="0"/>
    <pivotField showAll="0"/>
    <pivotField axis="axisRow" showAll="0">
      <items count="6">
        <item x="1"/>
        <item x="0"/>
        <item x="2"/>
        <item x="4"/>
        <item h="1" x="3"/>
        <item t="default"/>
      </items>
    </pivotField>
    <pivotField showAll="0"/>
    <pivotField showAll="0"/>
    <pivotField axis="axisCol" dataField="1" showAll="0">
      <items count="5">
        <item x="0"/>
        <item x="1"/>
        <item x="3"/>
        <item x="2"/>
        <item t="default"/>
      </items>
    </pivotField>
  </pivotFields>
  <rowFields count="1">
    <field x="4"/>
  </rowFields>
  <rowItems count="5">
    <i>
      <x/>
    </i>
    <i>
      <x v="1"/>
    </i>
    <i>
      <x v="2"/>
    </i>
    <i>
      <x v="3"/>
    </i>
    <i t="grand">
      <x/>
    </i>
  </rowItems>
  <colFields count="1">
    <field x="7"/>
  </colFields>
  <colItems count="4">
    <i>
      <x/>
    </i>
    <i>
      <x v="1"/>
    </i>
    <i>
      <x v="3"/>
    </i>
    <i t="grand">
      <x/>
    </i>
  </colItems>
  <dataFields count="1">
    <dataField name="Cuenta de Nueva Evaluación" fld="7" subtotal="count" baseField="0" baseItem="0"/>
  </dataFields>
  <chartFormats count="1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7" count="1" selected="0">
            <x v="0"/>
          </reference>
        </references>
      </pivotArea>
    </chartFormat>
    <chartFormat chart="0" format="6">
      <pivotArea type="data" outline="0" fieldPosition="0">
        <references count="2">
          <reference field="4294967294" count="1" selected="0">
            <x v="0"/>
          </reference>
          <reference field="7" count="1" selected="0">
            <x v="3"/>
          </reference>
        </references>
      </pivotArea>
    </chartFormat>
    <chartFormat chart="0" format="7">
      <pivotArea type="data" outline="0" fieldPosition="0">
        <references count="2">
          <reference field="4294967294" count="1" selected="0">
            <x v="0"/>
          </reference>
          <reference field="7" count="1" selected="0">
            <x v="1"/>
          </reference>
        </references>
      </pivotArea>
    </chartFormat>
    <chartFormat chart="0" format="8">
      <pivotArea type="data" outline="0" fieldPosition="0">
        <references count="2">
          <reference field="4294967294" count="1" selected="0">
            <x v="0"/>
          </reference>
          <reference field="7" count="1" selected="0">
            <x v="2"/>
          </reference>
        </references>
      </pivotArea>
    </chartFormat>
    <chartFormat chart="12" format="0" series="1">
      <pivotArea type="data" outline="0" fieldPosition="0">
        <references count="2">
          <reference field="4294967294" count="1" selected="0">
            <x v="0"/>
          </reference>
          <reference field="4" count="1" selected="0">
            <x v="1"/>
          </reference>
        </references>
      </pivotArea>
    </chartFormat>
    <chartFormat chart="12" format="1" series="1">
      <pivotArea type="data" outline="0" fieldPosition="0">
        <references count="2">
          <reference field="4294967294" count="1" selected="0">
            <x v="0"/>
          </reference>
          <reference field="4" count="1" selected="0">
            <x v="2"/>
          </reference>
        </references>
      </pivotArea>
    </chartFormat>
    <chartFormat chart="12" format="2" series="1">
      <pivotArea type="data" outline="0" fieldPosition="0">
        <references count="2">
          <reference field="4294967294" count="1" selected="0">
            <x v="0"/>
          </reference>
          <reference field="4" count="1" selected="0">
            <x v="0"/>
          </reference>
        </references>
      </pivotArea>
    </chartFormat>
    <chartFormat chart="12" format="3" series="1">
      <pivotArea type="data" outline="0" fieldPosition="0">
        <references count="2">
          <reference field="4294967294" count="1" selected="0">
            <x v="0"/>
          </reference>
          <reference field="4" count="1" selected="0">
            <x v="3"/>
          </reference>
        </references>
      </pivotArea>
    </chartFormat>
    <chartFormat chart="12" format="4" series="1">
      <pivotArea type="data" outline="0" fieldPosition="0">
        <references count="2">
          <reference field="4294967294" count="1" selected="0">
            <x v="0"/>
          </reference>
          <reference field="4" count="1" selected="0">
            <x v="4"/>
          </reference>
        </references>
      </pivotArea>
    </chartFormat>
    <chartFormat chart="12" format="5" series="1">
      <pivotArea type="data" outline="0" fieldPosition="0">
        <references count="2">
          <reference field="4294967294" count="1" selected="0">
            <x v="0"/>
          </reference>
          <reference field="7" count="1" selected="0">
            <x v="0"/>
          </reference>
        </references>
      </pivotArea>
    </chartFormat>
    <chartFormat chart="12" format="6" series="1">
      <pivotArea type="data" outline="0" fieldPosition="0">
        <references count="2">
          <reference field="4294967294" count="1" selected="0">
            <x v="0"/>
          </reference>
          <reference field="7" count="1" selected="0">
            <x v="3"/>
          </reference>
        </references>
      </pivotArea>
    </chartFormat>
    <chartFormat chart="12" format="7" series="1">
      <pivotArea type="data" outline="0" fieldPosition="0">
        <references count="2">
          <reference field="4294967294" count="1" selected="0">
            <x v="0"/>
          </reference>
          <reference field="7" count="1" selected="0">
            <x v="1"/>
          </reference>
        </references>
      </pivotArea>
    </chartFormat>
    <chartFormat chart="12" format="8" series="1">
      <pivotArea type="data" outline="0" fieldPosition="0">
        <references count="2">
          <reference field="4294967294" count="1" selected="0">
            <x v="0"/>
          </reference>
          <reference field="7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B00-000000000000}" name="Tabla dinámica1" cacheId="2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 chartFormat="8">
  <location ref="A6:G18" firstHeaderRow="1" firstDataRow="2" firstDataCol="1"/>
  <pivotFields count="8">
    <pivotField axis="axisRow" showAll="0" sortType="descending">
      <items count="11">
        <item x="2"/>
        <item x="0"/>
        <item x="7"/>
        <item x="8"/>
        <item x="1"/>
        <item x="5"/>
        <item x="3"/>
        <item x="9"/>
        <item x="6"/>
        <item x="4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axis="axisCol" dataField="1" showAll="0">
      <items count="6">
        <item x="0"/>
        <item x="4"/>
        <item x="1"/>
        <item x="2"/>
        <item x="3"/>
        <item t="default"/>
      </items>
    </pivotField>
    <pivotField showAll="0"/>
    <pivotField showAll="0"/>
    <pivotField showAll="0"/>
  </pivotFields>
  <rowFields count="1">
    <field x="0"/>
  </rowFields>
  <rowItems count="11">
    <i>
      <x/>
    </i>
    <i>
      <x v="1"/>
    </i>
    <i>
      <x v="4"/>
    </i>
    <i>
      <x v="5"/>
    </i>
    <i>
      <x v="6"/>
    </i>
    <i>
      <x v="8"/>
    </i>
    <i>
      <x v="2"/>
    </i>
    <i>
      <x v="9"/>
    </i>
    <i>
      <x v="3"/>
    </i>
    <i>
      <x v="7"/>
    </i>
    <i t="grand">
      <x/>
    </i>
  </rowItems>
  <colFields count="1">
    <field x="4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Cuenta de Evaluación Riesgo P" fld="4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B00-000001000000}" name="Tabla dinámica2" cacheId="2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>
  <location ref="A20:F32" firstHeaderRow="1" firstDataRow="2" firstDataCol="1"/>
  <pivotFields count="8">
    <pivotField axis="axisRow" showAll="0" sortType="descending">
      <items count="11">
        <item x="2"/>
        <item x="0"/>
        <item x="7"/>
        <item x="8"/>
        <item x="1"/>
        <item x="5"/>
        <item x="3"/>
        <item x="9"/>
        <item x="6"/>
        <item x="4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showAll="0">
      <items count="6">
        <item x="0"/>
        <item x="4"/>
        <item x="1"/>
        <item x="2"/>
        <item x="3"/>
        <item t="default"/>
      </items>
    </pivotField>
    <pivotField showAll="0"/>
    <pivotField showAll="0"/>
    <pivotField axis="axisCol" dataField="1" showAll="0">
      <items count="5">
        <item x="0"/>
        <item x="2"/>
        <item x="1"/>
        <item x="3"/>
        <item t="default"/>
      </items>
    </pivotField>
  </pivotFields>
  <rowFields count="1">
    <field x="0"/>
  </rowFields>
  <rowItems count="11">
    <i>
      <x/>
    </i>
    <i>
      <x v="1"/>
    </i>
    <i>
      <x v="4"/>
    </i>
    <i>
      <x v="5"/>
    </i>
    <i>
      <x v="6"/>
    </i>
    <i>
      <x v="8"/>
    </i>
    <i>
      <x v="2"/>
    </i>
    <i>
      <x v="9"/>
    </i>
    <i>
      <x v="3"/>
    </i>
    <i>
      <x v="7"/>
    </i>
    <i t="grand">
      <x/>
    </i>
  </rowItems>
  <colFields count="1">
    <field x="7"/>
  </colFields>
  <colItems count="5">
    <i>
      <x/>
    </i>
    <i>
      <x v="1"/>
    </i>
    <i>
      <x v="2"/>
    </i>
    <i>
      <x v="3"/>
    </i>
    <i t="grand">
      <x/>
    </i>
  </colItems>
  <dataFields count="1">
    <dataField name="Cuenta de Nueva Evaluación" fld="7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B00-000002000000}" name="Tabla dinámica3" cacheId="2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>
  <location ref="A34:F41" firstHeaderRow="1" firstDataRow="2" firstDataCol="1"/>
  <pivotFields count="8">
    <pivotField showAll="0">
      <items count="11">
        <item x="2"/>
        <item x="0"/>
        <item x="7"/>
        <item x="8"/>
        <item x="1"/>
        <item x="5"/>
        <item x="3"/>
        <item x="9"/>
        <item x="6"/>
        <item x="4"/>
        <item t="default"/>
      </items>
    </pivotField>
    <pivotField showAll="0"/>
    <pivotField showAll="0"/>
    <pivotField showAll="0"/>
    <pivotField axis="axisRow" showAll="0" sortType="descending">
      <items count="6">
        <item x="0"/>
        <item x="4"/>
        <item x="1"/>
        <item x="2"/>
        <item x="3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axis="axisCol" dataField="1" showAll="0">
      <items count="5">
        <item x="0"/>
        <item x="2"/>
        <item x="1"/>
        <item x="3"/>
        <item t="default"/>
      </items>
    </pivotField>
  </pivotFields>
  <rowFields count="1">
    <field x="4"/>
  </rowFields>
  <rowItems count="6">
    <i>
      <x/>
    </i>
    <i>
      <x v="3"/>
    </i>
    <i>
      <x v="2"/>
    </i>
    <i>
      <x v="1"/>
    </i>
    <i>
      <x v="4"/>
    </i>
    <i t="grand">
      <x/>
    </i>
  </rowItems>
  <colFields count="1">
    <field x="7"/>
  </colFields>
  <colItems count="5">
    <i>
      <x/>
    </i>
    <i>
      <x v="1"/>
    </i>
    <i>
      <x v="2"/>
    </i>
    <i>
      <x v="3"/>
    </i>
    <i t="grand">
      <x/>
    </i>
  </colItems>
  <dataFields count="1">
    <dataField name="Cuenta de Nueva Evaluación" fld="7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C00-000003000000}" name="Tabla dinámica7" cacheId="1" dataOnRows="1" applyNumberFormats="0" applyBorderFormats="0" applyFontFormats="0" applyPatternFormats="0" applyAlignmentFormats="0" applyWidthHeightFormats="1" dataCaption="Datos" updatedVersion="5" showMemberPropertyTips="0" useAutoFormatting="1" itemPrintTitles="1" createdVersion="1" indent="0" compact="0" compactData="0" gridDropZones="1">
  <location ref="A45:F51" firstHeaderRow="1" firstDataRow="2" firstDataCol="1" rowPageCount="1" colPageCount="1"/>
  <pivotFields count="7">
    <pivotField axis="axisPage" compact="0" outline="0" subtotalTop="0" showAll="0" includeNewItemsInFilter="1">
      <items count="10">
        <item x="2"/>
        <item x="0"/>
        <item x="7"/>
        <item x="1"/>
        <item x="4"/>
        <item x="6"/>
        <item x="3"/>
        <item x="8"/>
        <item x="5"/>
        <item t="default"/>
      </items>
    </pivotField>
    <pivotField compact="0" outline="0" subtotalTop="0" includeNewItemsInFilter="1">
      <items count="5">
        <item x="2"/>
        <item x="0"/>
        <item x="1"/>
        <item x="3"/>
        <item t="default"/>
      </items>
    </pivotField>
    <pivotField dataField="1" compact="0" outline="0" subtotalTop="0" showAll="0" includeNewItemsInFilter="1">
      <items count="5">
        <item x="2"/>
        <item x="0"/>
        <item x="1"/>
        <item x="3"/>
        <item t="default"/>
      </items>
    </pivotField>
    <pivotField compact="0" outline="0" subtotalTop="0" showAll="0" includeNewItemsInFilter="1"/>
    <pivotField axis="axisRow" compact="0" outline="0" subtotalTop="0" showAll="0" includeNewItemsInFilter="1">
      <items count="5">
        <item x="3"/>
        <item x="0"/>
        <item x="1"/>
        <item x="2"/>
        <item t="default"/>
      </items>
    </pivotField>
    <pivotField axis="axisCol" compact="0" outline="0" subtotalTop="0" showAll="0" includeNewItemsInFilter="1">
      <items count="5">
        <item x="2"/>
        <item x="0"/>
        <item x="1"/>
        <item x="3"/>
        <item t="default"/>
      </items>
    </pivotField>
    <pivotField compact="0" outline="0" subtotalTop="0" showAll="0" includeNewItemsInFilter="1"/>
  </pivotFields>
  <rowFields count="1">
    <field x="4"/>
  </rowFields>
  <rowItems count="5">
    <i>
      <x/>
    </i>
    <i>
      <x v="1"/>
    </i>
    <i>
      <x v="2"/>
    </i>
    <i>
      <x v="3"/>
    </i>
    <i t="grand">
      <x/>
    </i>
  </rowItems>
  <colFields count="1">
    <field x="5"/>
  </colFields>
  <colItems count="5">
    <i>
      <x/>
    </i>
    <i>
      <x v="1"/>
    </i>
    <i>
      <x v="2"/>
    </i>
    <i>
      <x v="3"/>
    </i>
    <i t="grand">
      <x/>
    </i>
  </colItems>
  <pageFields count="1">
    <pageField fld="0" hier="-1"/>
  </pageFields>
  <dataFields count="1">
    <dataField name="Cuenta de Impacto" fld="2" subtotal="count" baseField="0" baseItem="0"/>
  </dataFields>
  <formats count="10">
    <format dxfId="10">
      <pivotArea outline="0" fieldPosition="0">
        <references count="2">
          <reference field="4" count="1" selected="0">
            <x v="3"/>
          </reference>
          <reference field="5" count="1" selected="0">
            <x v="3"/>
          </reference>
        </references>
      </pivotArea>
    </format>
    <format dxfId="9">
      <pivotArea outline="0" fieldPosition="0">
        <references count="2">
          <reference field="4" count="2" selected="0">
            <x v="2"/>
            <x v="3"/>
          </reference>
          <reference field="5" count="1" selected="0">
            <x v="2"/>
          </reference>
        </references>
      </pivotArea>
    </format>
    <format dxfId="8">
      <pivotArea outline="0" fieldPosition="0">
        <references count="2">
          <reference field="4" count="2" selected="0">
            <x v="1"/>
            <x v="2"/>
          </reference>
          <reference field="5" count="1" selected="0">
            <x v="1"/>
          </reference>
        </references>
      </pivotArea>
    </format>
    <format dxfId="7">
      <pivotArea outline="0" fieldPosition="0">
        <references count="2">
          <reference field="4" count="1" selected="0">
            <x v="0"/>
          </reference>
          <reference field="5" count="1" selected="0">
            <x v="0"/>
          </reference>
        </references>
      </pivotArea>
    </format>
    <format dxfId="6">
      <pivotArea outline="0" fieldPosition="0">
        <references count="2">
          <reference field="4" count="2" selected="0">
            <x v="2"/>
            <x v="3"/>
          </reference>
          <reference field="5" count="1" selected="0">
            <x v="1"/>
          </reference>
        </references>
      </pivotArea>
    </format>
    <format dxfId="5">
      <pivotArea outline="0" fieldPosition="0">
        <references count="2">
          <reference field="4" count="1" selected="0">
            <x v="0"/>
          </reference>
          <reference field="5" count="1" selected="0">
            <x v="1"/>
          </reference>
        </references>
      </pivotArea>
    </format>
    <format dxfId="4">
      <pivotArea outline="0" fieldPosition="0">
        <references count="2">
          <reference field="4" count="1" selected="0">
            <x v="1"/>
          </reference>
          <reference field="5" count="1" selected="0">
            <x v="0"/>
          </reference>
        </references>
      </pivotArea>
    </format>
    <format dxfId="3">
      <pivotArea outline="0" fieldPosition="0">
        <references count="2">
          <reference field="4" count="2" selected="0">
            <x v="2"/>
            <x v="3"/>
          </reference>
          <reference field="5" count="1" selected="0">
            <x v="0"/>
          </reference>
        </references>
      </pivotArea>
    </format>
    <format dxfId="2">
      <pivotArea outline="0" fieldPosition="0">
        <references count="2">
          <reference field="4" count="3" selected="0">
            <x v="0"/>
            <x v="1"/>
            <x v="2"/>
          </reference>
          <reference field="5" count="1" selected="0">
            <x v="3"/>
          </reference>
        </references>
      </pivotArea>
    </format>
    <format dxfId="1">
      <pivotArea outline="0" fieldPosition="0">
        <references count="2">
          <reference field="4" count="2" selected="0">
            <x v="0"/>
            <x v="1"/>
          </reference>
          <reference field="5" count="1" selected="0">
            <x v="2"/>
          </reference>
        </references>
      </pivotArea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C00-000002000000}" name="Tabla dinámica6" cacheId="1" dataOnRows="1" applyNumberFormats="0" applyBorderFormats="0" applyFontFormats="0" applyPatternFormats="0" applyAlignmentFormats="0" applyWidthHeightFormats="1" dataCaption="Datos" updatedVersion="5" showMemberPropertyTips="0" useAutoFormatting="1" itemPrintTitles="1" createdVersion="1" indent="0" compact="0" compactData="0" gridDropZones="1">
  <location ref="A34:F40" firstHeaderRow="1" firstDataRow="2" firstDataCol="1" rowPageCount="1" colPageCount="1"/>
  <pivotFields count="7">
    <pivotField axis="axisPage" compact="0" outline="0" subtotalTop="0" showAll="0" includeNewItemsInFilter="1">
      <items count="10">
        <item x="2"/>
        <item x="0"/>
        <item x="7"/>
        <item x="1"/>
        <item x="4"/>
        <item x="6"/>
        <item x="3"/>
        <item x="8"/>
        <item x="5"/>
        <item t="default"/>
      </items>
    </pivotField>
    <pivotField axis="axisRow" compact="0" outline="0" subtotalTop="0" includeNewItemsInFilter="1">
      <items count="5">
        <item x="2"/>
        <item x="0"/>
        <item x="1"/>
        <item x="3"/>
        <item t="default"/>
      </items>
    </pivotField>
    <pivotField axis="axisCol" dataField="1" compact="0" outline="0" subtotalTop="0" showAll="0" includeNewItemsInFilter="1">
      <items count="5">
        <item x="2"/>
        <item x="0"/>
        <item x="1"/>
        <item x="3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</pivotFields>
  <rowFields count="1">
    <field x="1"/>
  </rowFields>
  <rowItems count="5">
    <i>
      <x/>
    </i>
    <i>
      <x v="1"/>
    </i>
    <i>
      <x v="2"/>
    </i>
    <i>
      <x v="3"/>
    </i>
    <i t="grand">
      <x/>
    </i>
  </rowItems>
  <colFields count="1">
    <field x="2"/>
  </colFields>
  <colItems count="5">
    <i>
      <x/>
    </i>
    <i>
      <x v="1"/>
    </i>
    <i>
      <x v="2"/>
    </i>
    <i>
      <x v="3"/>
    </i>
    <i t="grand">
      <x/>
    </i>
  </colItems>
  <pageFields count="1">
    <pageField fld="0" hier="-1"/>
  </pageFields>
  <dataFields count="1">
    <dataField name="Cuenta de Impacto" fld="2" subtotal="count" baseField="0" baseItem="0"/>
  </dataFields>
  <formats count="14">
    <format dxfId="24">
      <pivotArea field="1" grandCol="1" outline="0" axis="axisRow" fieldPosition="0">
        <references count="1">
          <reference field="1" count="2" selected="0">
            <x v="1"/>
            <x v="2"/>
          </reference>
        </references>
      </pivotArea>
    </format>
    <format dxfId="23">
      <pivotArea outline="0" fieldPosition="0">
        <references count="1">
          <reference field="1" count="0" selected="0"/>
        </references>
      </pivotArea>
    </format>
    <format dxfId="22">
      <pivotArea outline="0" fieldPosition="0">
        <references count="1">
          <reference field="2" count="0" selected="0"/>
        </references>
      </pivotArea>
    </format>
    <format dxfId="21">
      <pivotArea outline="0" fieldPosition="0">
        <references count="2">
          <reference field="1" count="0" selected="0"/>
          <reference field="2" count="1" selected="0">
            <x v="3"/>
          </reference>
        </references>
      </pivotArea>
    </format>
    <format dxfId="20">
      <pivotArea outline="0" fieldPosition="0">
        <references count="2">
          <reference field="1" count="3" selected="0">
            <x v="0"/>
            <x v="1"/>
            <x v="2"/>
          </reference>
          <reference field="2" count="1" selected="0">
            <x v="2"/>
          </reference>
        </references>
      </pivotArea>
    </format>
    <format dxfId="19">
      <pivotArea outline="0" fieldPosition="0">
        <references count="2">
          <reference field="1" count="1" selected="0">
            <x v="0"/>
          </reference>
          <reference field="2" count="1" selected="0">
            <x v="1"/>
          </reference>
        </references>
      </pivotArea>
    </format>
    <format dxfId="18">
      <pivotArea outline="0" fieldPosition="0">
        <references count="2">
          <reference field="1" count="1" selected="0">
            <x v="3"/>
          </reference>
          <reference field="2" count="1" selected="0">
            <x v="2"/>
          </reference>
        </references>
      </pivotArea>
    </format>
    <format dxfId="17">
      <pivotArea outline="0" fieldPosition="0">
        <references count="2">
          <reference field="1" count="1" selected="0">
            <x v="3"/>
          </reference>
          <reference field="2" count="1" selected="0">
            <x v="2"/>
          </reference>
        </references>
      </pivotArea>
    </format>
    <format dxfId="16">
      <pivotArea outline="0" fieldPosition="0">
        <references count="2">
          <reference field="1" count="2" selected="0">
            <x v="1"/>
            <x v="2"/>
          </reference>
          <reference field="2" count="1" selected="0">
            <x v="1"/>
          </reference>
        </references>
      </pivotArea>
    </format>
    <format dxfId="15">
      <pivotArea outline="0" fieldPosition="0">
        <references count="2">
          <reference field="1" count="1" selected="0">
            <x v="0"/>
          </reference>
          <reference field="2" count="1" selected="0">
            <x v="0"/>
          </reference>
        </references>
      </pivotArea>
    </format>
    <format dxfId="14">
      <pivotArea outline="0" fieldPosition="0">
        <references count="2">
          <reference field="1" count="1" selected="0">
            <x v="3"/>
          </reference>
          <reference field="2" count="1" selected="0">
            <x v="1"/>
          </reference>
        </references>
      </pivotArea>
    </format>
    <format dxfId="13">
      <pivotArea outline="0" fieldPosition="0">
        <references count="2">
          <reference field="1" count="1" selected="0">
            <x v="2"/>
          </reference>
          <reference field="2" count="1" selected="0">
            <x v="0"/>
          </reference>
        </references>
      </pivotArea>
    </format>
    <format dxfId="12">
      <pivotArea outline="0" fieldPosition="0">
        <references count="2">
          <reference field="1" count="1" selected="0">
            <x v="1"/>
          </reference>
          <reference field="2" count="1" selected="0">
            <x v="0"/>
          </reference>
        </references>
      </pivotArea>
    </format>
    <format dxfId="11">
      <pivotArea outline="0" fieldPosition="0">
        <references count="2">
          <reference field="1" count="1" selected="0">
            <x v="3"/>
          </reference>
          <reference field="2" count="1" selected="0">
            <x v="0"/>
          </reference>
        </references>
      </pivotArea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C00-000001000000}" name="Tabla dinámica4" cacheId="0" applyNumberFormats="0" applyBorderFormats="0" applyFontFormats="0" applyPatternFormats="0" applyAlignmentFormats="0" applyWidthHeightFormats="1" dataCaption="Datos" updatedVersion="5" showMemberPropertyTips="0" useAutoFormatting="1" itemPrintTitles="1" createdVersion="1" indent="0" compact="0" compactData="0" gridDropZones="1" chartFormat="16">
  <location ref="I26:J31" firstHeaderRow="2" firstDataRow="2" firstDataCol="1"/>
  <pivotFields count="7"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>
      <items count="4">
        <item x="0"/>
        <item x="1"/>
        <item x="2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Row" dataField="1" compact="0" outline="0" subtotalTop="0" showAll="0" includeNewItemsInFilter="1">
      <items count="4">
        <item x="0"/>
        <item x="2"/>
        <item x="1"/>
        <item t="default"/>
      </items>
    </pivotField>
  </pivotFields>
  <rowFields count="1">
    <field x="6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Riesgo Remanente" fld="6" subtotal="count" baseField="6" baseItem="0"/>
  </dataFields>
  <chartFormats count="4">
    <chartFormat chart="15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5" format="1">
      <pivotArea type="data" outline="0" fieldPosition="0">
        <references count="2">
          <reference field="4294967294" count="1" selected="0">
            <x v="0"/>
          </reference>
          <reference field="6" count="1" selected="0">
            <x v="0"/>
          </reference>
        </references>
      </pivotArea>
    </chartFormat>
    <chartFormat chart="15" format="2">
      <pivotArea type="data" outline="0" fieldPosition="0">
        <references count="2">
          <reference field="4294967294" count="1" selected="0">
            <x v="0"/>
          </reference>
          <reference field="6" count="1" selected="0">
            <x v="1"/>
          </reference>
        </references>
      </pivotArea>
    </chartFormat>
    <chartFormat chart="15" format="3">
      <pivotArea type="data" outline="0" fieldPosition="0">
        <references count="2">
          <reference field="4294967294" count="1" selected="0">
            <x v="0"/>
          </reference>
          <reference field="6" count="1" selected="0">
            <x v="2"/>
          </reference>
        </references>
      </pivotArea>
    </chartFormat>
  </chart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10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C00-000000000000}" name="Tabla dinámica3" cacheId="0" dataOnRows="1" applyNumberFormats="0" applyBorderFormats="0" applyFontFormats="0" applyPatternFormats="0" applyAlignmentFormats="0" applyWidthHeightFormats="1" dataCaption="Datos" updatedVersion="5" showMemberPropertyTips="0" useAutoFormatting="1" itemPrintTitles="1" createdVersion="1" indent="0" compact="0" compactData="0" gridDropZones="1" chartFormat="16">
  <location ref="I2:J7" firstHeaderRow="2" firstDataRow="2" firstDataCol="1"/>
  <pivotFields count="7"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Row" dataField="1" compact="0" outline="0" subtotalTop="0" showAll="0" includeNewItemsInFilter="1">
      <items count="4">
        <item x="0"/>
        <item x="1"/>
        <item x="2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</pivotFields>
  <rowFields count="1">
    <field x="3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Riesgo Puro" fld="3" subtotal="count" baseField="0" baseItem="0"/>
  </dataFields>
  <chartFormats count="4">
    <chartFormat chart="14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4" format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2"/>
          </reference>
        </references>
      </pivotArea>
    </chartFormat>
    <chartFormat chart="14" format="2">
      <pivotArea type="data" outline="0" fieldPosition="0">
        <references count="2">
          <reference field="4294967294" count="1" selected="0">
            <x v="0"/>
          </reference>
          <reference field="3" count="1" selected="0">
            <x v="0"/>
          </reference>
        </references>
      </pivotArea>
    </chartFormat>
    <chartFormat chart="14" format="3">
      <pivotArea type="data" outline="0" fieldPosition="0">
        <references count="2">
          <reference field="4294967294" count="1" selected="0">
            <x v="0"/>
          </reference>
          <reference field="3" count="1" selected="0">
            <x v="1"/>
          </reference>
        </references>
      </pivotArea>
    </chartFormat>
  </chart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B5:I42" totalsRowShown="0" headerRowDxfId="37" dataDxfId="35" headerRowBorderDxfId="36" tableBorderDxfId="34" totalsRowBorderDxfId="33">
  <autoFilter ref="B5:I42" xr:uid="{00000000-0009-0000-0100-000001000000}"/>
  <tableColumns count="8">
    <tableColumn id="1" xr3:uid="{00000000-0010-0000-0000-000001000000}" name="Riesgo" dataDxfId="32"/>
    <tableColumn id="2" xr3:uid="{00000000-0010-0000-0000-000002000000}" name="descripción" dataDxfId="31"/>
    <tableColumn id="3" xr3:uid="{00000000-0010-0000-0000-000003000000}" name="Probabilidad P" dataDxfId="30"/>
    <tableColumn id="4" xr3:uid="{00000000-0010-0000-0000-000004000000}" name="Impacto P" dataDxfId="29"/>
    <tableColumn id="5" xr3:uid="{00000000-0010-0000-0000-000005000000}" name="Evaluación Riesgo P" dataDxfId="28"/>
    <tableColumn id="6" xr3:uid="{00000000-0010-0000-0000-000006000000}" name="Probabilidad R" dataDxfId="27"/>
    <tableColumn id="7" xr3:uid="{00000000-0010-0000-0000-000007000000}" name="Impacto R" dataDxfId="26"/>
    <tableColumn id="8" xr3:uid="{00000000-0010-0000-0000-000008000000}" name="Nueva Evaluación" dataDxfId="25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a2" displayName="Tabla2" ref="A2:G30" totalsRowShown="0" headerRowDxfId="0">
  <autoFilter ref="A2:G30" xr:uid="{00000000-0009-0000-0100-000002000000}"/>
  <tableColumns count="7">
    <tableColumn id="1" xr3:uid="{00000000-0010-0000-0100-000001000000}" name="cat riesgo"/>
    <tableColumn id="2" xr3:uid="{00000000-0010-0000-0100-000002000000}" name="probabilidad"/>
    <tableColumn id="3" xr3:uid="{00000000-0010-0000-0100-000003000000}" name="Impacto"/>
    <tableColumn id="4" xr3:uid="{00000000-0010-0000-0100-000004000000}" name="Eval riesgo"/>
    <tableColumn id="5" xr3:uid="{00000000-0010-0000-0100-000005000000}" name="probabilidad2"/>
    <tableColumn id="6" xr3:uid="{00000000-0010-0000-0100-000006000000}" name="Impacto3"/>
    <tableColumn id="7" xr3:uid="{00000000-0010-0000-0100-000007000000}" name="Eval riesgo4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7" Type="http://schemas.openxmlformats.org/officeDocument/2006/relationships/drawing" Target="../drawings/drawing10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openxmlformats.org/officeDocument/2006/relationships/pivotTable" Target="../pivotTables/pivotTable6.xml"/><Relationship Id="rId5" Type="http://schemas.openxmlformats.org/officeDocument/2006/relationships/pivotTable" Target="../pivotTables/pivotTable5.xml"/><Relationship Id="rId4" Type="http://schemas.openxmlformats.org/officeDocument/2006/relationships/pivotTable" Target="../pivotTables/pivotTable4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9.xml"/><Relationship Id="rId7" Type="http://schemas.openxmlformats.org/officeDocument/2006/relationships/table" Target="../tables/table2.xml"/><Relationship Id="rId2" Type="http://schemas.openxmlformats.org/officeDocument/2006/relationships/pivotTable" Target="../pivotTables/pivotTable8.xml"/><Relationship Id="rId1" Type="http://schemas.openxmlformats.org/officeDocument/2006/relationships/pivotTable" Target="../pivotTables/pivotTable7.xml"/><Relationship Id="rId6" Type="http://schemas.openxmlformats.org/officeDocument/2006/relationships/drawing" Target="../drawings/drawing11.xml"/><Relationship Id="rId5" Type="http://schemas.openxmlformats.org/officeDocument/2006/relationships/printerSettings" Target="../printerSettings/printerSettings11.bin"/><Relationship Id="rId4" Type="http://schemas.openxmlformats.org/officeDocument/2006/relationships/pivotTable" Target="../pivotTables/pivotTable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78"/>
  <sheetViews>
    <sheetView showGridLines="0" zoomScale="90" zoomScaleNormal="90" workbookViewId="0">
      <selection activeCell="A7" sqref="A7:F7"/>
    </sheetView>
  </sheetViews>
  <sheetFormatPr baseColWidth="10" defaultColWidth="11.453125" defaultRowHeight="12.5" x14ac:dyDescent="0.25"/>
  <cols>
    <col min="1" max="1" width="28.1796875" style="245" customWidth="1"/>
    <col min="2" max="2" width="33.1796875" style="245" customWidth="1"/>
    <col min="3" max="3" width="35.81640625" style="245" customWidth="1"/>
    <col min="4" max="4" width="33.1796875" style="245" customWidth="1"/>
    <col min="5" max="5" width="36.7265625" style="245" customWidth="1"/>
    <col min="6" max="6" width="37.1796875" style="245" customWidth="1"/>
    <col min="7" max="16384" width="11.453125" style="245"/>
  </cols>
  <sheetData>
    <row r="1" spans="1:6" ht="15" customHeight="1" x14ac:dyDescent="0.25">
      <c r="B1" s="248" t="s">
        <v>586</v>
      </c>
      <c r="D1" s="248"/>
      <c r="F1" s="248"/>
    </row>
    <row r="2" spans="1:6" ht="18.75" customHeight="1" x14ac:dyDescent="0.25">
      <c r="A2"/>
      <c r="B2" s="248" t="s">
        <v>0</v>
      </c>
      <c r="F2" s="248"/>
    </row>
    <row r="3" spans="1:6" ht="21.75" customHeight="1" x14ac:dyDescent="0.25">
      <c r="B3" s="261" t="s">
        <v>594</v>
      </c>
      <c r="F3" s="261"/>
    </row>
    <row r="4" spans="1:6" ht="15" customHeight="1" x14ac:dyDescent="0.25">
      <c r="B4" s="247"/>
      <c r="C4" s="247"/>
      <c r="F4" s="261"/>
    </row>
    <row r="5" spans="1:6" ht="15" customHeight="1" x14ac:dyDescent="0.25">
      <c r="A5" s="250" t="s">
        <v>21</v>
      </c>
      <c r="B5" s="262"/>
      <c r="C5" s="250" t="s">
        <v>22</v>
      </c>
      <c r="D5" s="263"/>
      <c r="E5" s="264"/>
      <c r="F5" s="264"/>
    </row>
    <row r="6" spans="1:6" ht="10.5" customHeight="1" x14ac:dyDescent="0.25">
      <c r="C6" s="248"/>
      <c r="D6" s="251"/>
      <c r="E6" s="251"/>
      <c r="F6" s="251"/>
    </row>
    <row r="7" spans="1:6" ht="13.5" customHeight="1" x14ac:dyDescent="0.25">
      <c r="A7" s="346" t="s">
        <v>582</v>
      </c>
      <c r="B7" s="346"/>
      <c r="C7" s="346"/>
      <c r="D7" s="346"/>
      <c r="E7" s="346"/>
      <c r="F7" s="346"/>
    </row>
    <row r="8" spans="1:6" ht="12.75" customHeight="1" x14ac:dyDescent="0.25">
      <c r="A8" s="252" t="s">
        <v>25</v>
      </c>
      <c r="B8" s="252" t="s">
        <v>26</v>
      </c>
      <c r="C8" s="265" t="s">
        <v>2</v>
      </c>
      <c r="D8" s="252" t="s">
        <v>3</v>
      </c>
      <c r="E8" s="266" t="s">
        <v>23</v>
      </c>
      <c r="F8" s="252" t="s">
        <v>3</v>
      </c>
    </row>
    <row r="9" spans="1:6" s="267" customFormat="1" ht="12" customHeight="1" x14ac:dyDescent="0.25">
      <c r="A9" s="253"/>
      <c r="B9" s="253"/>
      <c r="C9" s="253"/>
      <c r="D9" s="253"/>
      <c r="E9" s="253"/>
      <c r="F9" s="253"/>
    </row>
    <row r="10" spans="1:6" s="267" customFormat="1" ht="12" customHeight="1" x14ac:dyDescent="0.25">
      <c r="A10" s="253"/>
      <c r="B10" s="253"/>
      <c r="C10" s="253"/>
      <c r="D10" s="253"/>
      <c r="E10" s="253"/>
      <c r="F10" s="270"/>
    </row>
    <row r="11" spans="1:6" s="267" customFormat="1" ht="12" customHeight="1" x14ac:dyDescent="0.25">
      <c r="A11" s="253"/>
      <c r="B11" s="253"/>
      <c r="C11" s="253"/>
      <c r="D11" s="340"/>
      <c r="E11" s="253"/>
      <c r="F11" s="253"/>
    </row>
    <row r="12" spans="1:6" s="267" customFormat="1" ht="12" customHeight="1" x14ac:dyDescent="0.25">
      <c r="A12" s="253"/>
      <c r="B12" s="253"/>
      <c r="C12" s="253"/>
      <c r="D12" s="340"/>
      <c r="E12" s="253"/>
      <c r="F12" s="270"/>
    </row>
    <row r="13" spans="1:6" s="267" customFormat="1" ht="12" customHeight="1" x14ac:dyDescent="0.25">
      <c r="A13" s="253"/>
      <c r="B13" s="253"/>
      <c r="C13" s="253"/>
      <c r="D13" s="340"/>
      <c r="E13" s="253"/>
      <c r="F13" s="270"/>
    </row>
    <row r="14" spans="1:6" s="267" customFormat="1" ht="12" customHeight="1" x14ac:dyDescent="0.25">
      <c r="A14" s="253"/>
      <c r="B14" s="253"/>
      <c r="C14" s="253"/>
      <c r="D14" s="253"/>
      <c r="E14" s="253"/>
      <c r="F14" s="253"/>
    </row>
    <row r="15" spans="1:6" s="267" customFormat="1" ht="12" customHeight="1" x14ac:dyDescent="0.25">
      <c r="A15" s="253"/>
      <c r="B15" s="253"/>
      <c r="C15" s="253"/>
      <c r="D15" s="253"/>
      <c r="E15" s="253"/>
      <c r="F15" s="270"/>
    </row>
    <row r="16" spans="1:6" s="267" customFormat="1" ht="12" customHeight="1" x14ac:dyDescent="0.25">
      <c r="A16" s="253"/>
      <c r="B16" s="253"/>
      <c r="C16" s="253"/>
      <c r="D16" s="340"/>
      <c r="E16" s="253"/>
      <c r="F16" s="253"/>
    </row>
    <row r="17" spans="1:6" s="267" customFormat="1" ht="12" customHeight="1" x14ac:dyDescent="0.25">
      <c r="A17" s="253"/>
      <c r="B17" s="253"/>
      <c r="C17" s="253"/>
      <c r="D17" s="340"/>
      <c r="E17" s="253"/>
      <c r="F17" s="253"/>
    </row>
    <row r="18" spans="1:6" s="267" customFormat="1" ht="12" customHeight="1" x14ac:dyDescent="0.25">
      <c r="A18" s="253"/>
      <c r="B18" s="253"/>
      <c r="C18" s="253"/>
      <c r="D18" s="253"/>
      <c r="E18" s="253"/>
      <c r="F18" s="254"/>
    </row>
    <row r="19" spans="1:6" s="268" customFormat="1" ht="12" customHeight="1" x14ac:dyDescent="0.25">
      <c r="A19" s="253"/>
      <c r="B19" s="253"/>
      <c r="C19" s="253"/>
      <c r="D19" s="253"/>
      <c r="E19" s="253"/>
      <c r="F19" s="253"/>
    </row>
    <row r="20" spans="1:6" s="268" customFormat="1" ht="12" customHeight="1" x14ac:dyDescent="0.25">
      <c r="A20" s="253"/>
      <c r="B20" s="253"/>
      <c r="C20" s="253"/>
      <c r="D20" s="253"/>
      <c r="E20" s="253"/>
      <c r="F20" s="253"/>
    </row>
    <row r="21" spans="1:6" s="268" customFormat="1" ht="12" customHeight="1" x14ac:dyDescent="0.25">
      <c r="A21" s="253"/>
      <c r="B21" s="253"/>
      <c r="C21" s="253"/>
      <c r="D21" s="254"/>
      <c r="E21" s="253"/>
      <c r="F21" s="253"/>
    </row>
    <row r="22" spans="1:6" s="268" customFormat="1" ht="12" customHeight="1" x14ac:dyDescent="0.25">
      <c r="A22" s="253"/>
      <c r="B22" s="253"/>
      <c r="C22" s="253"/>
      <c r="D22" s="254"/>
      <c r="E22" s="253"/>
      <c r="F22" s="253"/>
    </row>
    <row r="23" spans="1:6" s="268" customFormat="1" ht="12" customHeight="1" x14ac:dyDescent="0.25">
      <c r="A23" s="253"/>
      <c r="B23" s="253"/>
      <c r="C23" s="253"/>
      <c r="D23" s="254"/>
      <c r="E23" s="253"/>
      <c r="F23" s="253"/>
    </row>
    <row r="24" spans="1:6" s="268" customFormat="1" ht="12" customHeight="1" x14ac:dyDescent="0.25">
      <c r="A24" s="253"/>
      <c r="B24" s="253"/>
      <c r="C24" s="253"/>
      <c r="D24" s="253"/>
      <c r="E24" s="253"/>
      <c r="F24" s="253"/>
    </row>
    <row r="25" spans="1:6" s="268" customFormat="1" x14ac:dyDescent="0.25">
      <c r="A25" s="253"/>
      <c r="B25" s="253"/>
      <c r="C25" s="253"/>
      <c r="D25" s="253"/>
      <c r="E25" s="254"/>
      <c r="F25" s="253"/>
    </row>
    <row r="26" spans="1:6" s="268" customFormat="1" x14ac:dyDescent="0.25">
      <c r="A26" s="253"/>
      <c r="B26" s="253"/>
      <c r="C26" s="253"/>
      <c r="D26" s="254"/>
      <c r="E26" s="253"/>
      <c r="F26" s="253"/>
    </row>
    <row r="27" spans="1:6" s="268" customFormat="1" x14ac:dyDescent="0.25">
      <c r="A27" s="253"/>
      <c r="B27" s="253"/>
      <c r="C27" s="253"/>
      <c r="D27" s="254"/>
      <c r="E27" s="253"/>
      <c r="F27" s="253"/>
    </row>
    <row r="28" spans="1:6" s="267" customFormat="1" x14ac:dyDescent="0.25">
      <c r="A28" s="253"/>
      <c r="B28" s="253"/>
      <c r="C28" s="253"/>
      <c r="D28" s="254"/>
      <c r="E28" s="253"/>
      <c r="F28" s="254"/>
    </row>
    <row r="29" spans="1:6" s="267" customFormat="1" x14ac:dyDescent="0.25">
      <c r="A29" s="253"/>
      <c r="B29" s="253"/>
      <c r="C29" s="253"/>
      <c r="D29" s="254"/>
      <c r="E29" s="253"/>
      <c r="F29" s="254"/>
    </row>
    <row r="30" spans="1:6" s="267" customFormat="1" x14ac:dyDescent="0.25">
      <c r="A30" s="253"/>
      <c r="B30" s="253"/>
      <c r="C30" s="253"/>
      <c r="D30" s="254"/>
      <c r="E30" s="253"/>
      <c r="F30" s="253"/>
    </row>
    <row r="31" spans="1:6" s="267" customFormat="1" x14ac:dyDescent="0.25">
      <c r="A31" s="253"/>
      <c r="B31" s="253"/>
      <c r="C31" s="253"/>
      <c r="D31" s="253"/>
      <c r="E31" s="253"/>
      <c r="F31" s="254"/>
    </row>
    <row r="32" spans="1:6" s="267" customFormat="1" x14ac:dyDescent="0.25">
      <c r="A32" s="253"/>
      <c r="B32" s="253"/>
      <c r="C32" s="253"/>
      <c r="D32" s="254"/>
      <c r="E32" s="253"/>
      <c r="F32" s="254"/>
    </row>
    <row r="33" spans="1:6" s="267" customFormat="1" x14ac:dyDescent="0.25">
      <c r="A33" s="253"/>
      <c r="B33" s="253"/>
      <c r="C33" s="253"/>
      <c r="D33" s="254"/>
      <c r="E33" s="253"/>
      <c r="F33" s="254"/>
    </row>
    <row r="34" spans="1:6" s="267" customFormat="1" x14ac:dyDescent="0.25">
      <c r="A34" s="253"/>
      <c r="B34" s="253"/>
      <c r="C34" s="253"/>
      <c r="D34" s="254"/>
      <c r="E34" s="253"/>
      <c r="F34" s="254"/>
    </row>
    <row r="35" spans="1:6" s="267" customFormat="1" x14ac:dyDescent="0.25">
      <c r="A35" s="253"/>
      <c r="B35" s="253"/>
      <c r="C35" s="253"/>
      <c r="D35" s="254"/>
      <c r="E35" s="253"/>
      <c r="F35" s="254"/>
    </row>
    <row r="36" spans="1:6" s="267" customFormat="1" x14ac:dyDescent="0.25">
      <c r="A36" s="253"/>
      <c r="B36" s="253"/>
      <c r="C36" s="253"/>
      <c r="D36" s="254"/>
      <c r="E36" s="253"/>
      <c r="F36" s="254"/>
    </row>
    <row r="37" spans="1:6" s="267" customFormat="1" x14ac:dyDescent="0.25">
      <c r="A37" s="253"/>
      <c r="B37" s="253"/>
      <c r="C37" s="253"/>
      <c r="D37" s="253"/>
      <c r="E37" s="253"/>
      <c r="F37" s="254"/>
    </row>
    <row r="38" spans="1:6" s="267" customFormat="1" x14ac:dyDescent="0.25">
      <c r="A38" s="253"/>
      <c r="B38" s="253"/>
      <c r="C38" s="253"/>
      <c r="D38" s="253"/>
      <c r="E38" s="253"/>
      <c r="F38" s="254"/>
    </row>
    <row r="39" spans="1:6" s="267" customFormat="1" x14ac:dyDescent="0.25">
      <c r="A39" s="253"/>
      <c r="B39" s="253"/>
      <c r="C39" s="253"/>
      <c r="D39" s="254"/>
      <c r="E39" s="253"/>
      <c r="F39" s="253"/>
    </row>
    <row r="40" spans="1:6" s="267" customFormat="1" x14ac:dyDescent="0.25">
      <c r="A40" s="253"/>
      <c r="B40" s="253"/>
      <c r="C40" s="253"/>
      <c r="D40" s="254"/>
      <c r="E40" s="253"/>
      <c r="F40" s="253"/>
    </row>
    <row r="41" spans="1:6" s="268" customFormat="1" x14ac:dyDescent="0.25">
      <c r="A41" s="253"/>
      <c r="B41" s="253"/>
      <c r="C41" s="253"/>
      <c r="D41" s="254"/>
      <c r="E41" s="253"/>
      <c r="F41" s="254"/>
    </row>
    <row r="42" spans="1:6" s="268" customFormat="1" x14ac:dyDescent="0.25">
      <c r="A42" s="244"/>
      <c r="B42" s="244"/>
      <c r="C42" s="253"/>
      <c r="D42" s="254"/>
      <c r="E42" s="253"/>
      <c r="F42" s="254"/>
    </row>
    <row r="43" spans="1:6" s="268" customFormat="1" x14ac:dyDescent="0.25">
      <c r="A43" s="244"/>
      <c r="B43" s="244"/>
      <c r="C43" s="253"/>
      <c r="D43" s="254"/>
      <c r="E43" s="253"/>
      <c r="F43" s="254"/>
    </row>
    <row r="44" spans="1:6" s="268" customFormat="1" x14ac:dyDescent="0.25">
      <c r="A44" s="244"/>
      <c r="B44" s="244"/>
      <c r="C44" s="253"/>
      <c r="D44" s="253"/>
      <c r="E44" s="253"/>
      <c r="F44" s="254"/>
    </row>
    <row r="45" spans="1:6" s="268" customFormat="1" x14ac:dyDescent="0.25">
      <c r="A45" s="244"/>
      <c r="B45" s="244"/>
      <c r="C45" s="253"/>
      <c r="D45" s="253"/>
      <c r="E45" s="253"/>
      <c r="F45" s="254"/>
    </row>
    <row r="46" spans="1:6" s="268" customFormat="1" x14ac:dyDescent="0.25">
      <c r="A46" s="244"/>
      <c r="B46" s="244"/>
      <c r="C46" s="253"/>
      <c r="D46" s="253"/>
      <c r="E46" s="254"/>
      <c r="F46" s="254"/>
    </row>
    <row r="47" spans="1:6" s="268" customFormat="1" x14ac:dyDescent="0.25">
      <c r="A47" s="244"/>
      <c r="B47" s="244"/>
      <c r="C47" s="253"/>
      <c r="D47" s="253"/>
      <c r="E47" s="253"/>
      <c r="F47" s="254"/>
    </row>
    <row r="48" spans="1:6" s="268" customFormat="1" x14ac:dyDescent="0.25">
      <c r="A48" s="244"/>
      <c r="B48" s="244"/>
      <c r="C48" s="253"/>
      <c r="D48" s="253"/>
      <c r="E48" s="253"/>
      <c r="F48" s="254"/>
    </row>
    <row r="49" spans="1:6" s="267" customFormat="1" x14ac:dyDescent="0.25">
      <c r="A49" s="244"/>
      <c r="B49" s="244"/>
      <c r="C49" s="253"/>
      <c r="D49" s="253"/>
      <c r="E49" s="253"/>
      <c r="F49" s="254"/>
    </row>
    <row r="50" spans="1:6" s="269" customFormat="1" x14ac:dyDescent="0.25">
      <c r="A50" s="253"/>
      <c r="B50" s="253"/>
      <c r="C50" s="253"/>
      <c r="D50" s="254"/>
      <c r="E50" s="254"/>
      <c r="F50" s="254"/>
    </row>
    <row r="51" spans="1:6" s="269" customFormat="1" x14ac:dyDescent="0.25">
      <c r="A51" s="253"/>
      <c r="B51" s="253"/>
      <c r="C51" s="253"/>
      <c r="D51" s="253"/>
      <c r="E51" s="254"/>
      <c r="F51" s="254"/>
    </row>
    <row r="52" spans="1:6" s="269" customFormat="1" x14ac:dyDescent="0.25">
      <c r="A52" s="253"/>
      <c r="B52" s="253"/>
      <c r="C52" s="253"/>
      <c r="D52" s="253"/>
      <c r="E52" s="253"/>
      <c r="F52" s="254"/>
    </row>
    <row r="53" spans="1:6" s="269" customFormat="1" x14ac:dyDescent="0.25">
      <c r="A53" s="253"/>
      <c r="B53" s="253"/>
      <c r="C53" s="253"/>
      <c r="D53" s="253"/>
      <c r="E53" s="253"/>
      <c r="F53" s="253"/>
    </row>
    <row r="54" spans="1:6" s="269" customFormat="1" x14ac:dyDescent="0.25">
      <c r="A54" s="253"/>
      <c r="B54" s="253"/>
      <c r="C54" s="253"/>
      <c r="D54" s="253"/>
      <c r="E54" s="253"/>
      <c r="F54" s="253"/>
    </row>
    <row r="55" spans="1:6" s="269" customFormat="1" x14ac:dyDescent="0.25">
      <c r="A55" s="253"/>
      <c r="B55" s="253"/>
      <c r="C55" s="253"/>
      <c r="D55" s="253"/>
      <c r="E55" s="253"/>
      <c r="F55" s="254"/>
    </row>
    <row r="56" spans="1:6" s="269" customFormat="1" x14ac:dyDescent="0.25">
      <c r="A56" s="253"/>
      <c r="B56" s="253"/>
      <c r="C56" s="253"/>
      <c r="D56" s="253"/>
      <c r="E56" s="253"/>
      <c r="F56" s="254"/>
    </row>
    <row r="57" spans="1:6" s="269" customFormat="1" x14ac:dyDescent="0.25">
      <c r="A57" s="253"/>
      <c r="B57" s="253"/>
      <c r="C57" s="253"/>
      <c r="D57" s="253"/>
      <c r="E57" s="253"/>
      <c r="F57" s="254"/>
    </row>
    <row r="58" spans="1:6" s="269" customFormat="1" x14ac:dyDescent="0.25">
      <c r="A58" s="253"/>
      <c r="B58" s="253"/>
      <c r="C58" s="253"/>
      <c r="D58" s="253"/>
      <c r="E58" s="253"/>
      <c r="F58" s="254"/>
    </row>
    <row r="59" spans="1:6" s="269" customFormat="1" x14ac:dyDescent="0.25">
      <c r="A59" s="253"/>
      <c r="B59" s="253"/>
      <c r="C59" s="253"/>
      <c r="D59" s="253"/>
      <c r="E59" s="253"/>
      <c r="F59" s="254"/>
    </row>
    <row r="60" spans="1:6" s="269" customFormat="1" x14ac:dyDescent="0.25">
      <c r="A60" s="253"/>
      <c r="B60" s="253"/>
      <c r="C60" s="253"/>
      <c r="D60" s="253"/>
      <c r="E60" s="253"/>
      <c r="F60" s="254"/>
    </row>
    <row r="61" spans="1:6" s="267" customFormat="1" x14ac:dyDescent="0.25">
      <c r="A61" s="253"/>
      <c r="B61" s="253"/>
      <c r="C61" s="253"/>
      <c r="D61" s="253"/>
      <c r="E61" s="253"/>
      <c r="F61" s="254"/>
    </row>
    <row r="62" spans="1:6" s="267" customFormat="1" x14ac:dyDescent="0.25">
      <c r="A62" s="253"/>
      <c r="B62" s="253"/>
      <c r="C62" s="253"/>
      <c r="D62" s="253"/>
      <c r="E62" s="253"/>
      <c r="F62" s="254"/>
    </row>
    <row r="63" spans="1:6" s="267" customFormat="1" x14ac:dyDescent="0.25">
      <c r="A63" s="253"/>
      <c r="B63" s="253"/>
      <c r="C63" s="253"/>
      <c r="D63" s="253"/>
      <c r="E63" s="253"/>
      <c r="F63" s="254"/>
    </row>
    <row r="64" spans="1:6" s="267" customFormat="1" x14ac:dyDescent="0.25">
      <c r="A64" s="253"/>
      <c r="B64" s="253"/>
      <c r="C64" s="253"/>
      <c r="D64" s="254"/>
      <c r="E64" s="253"/>
      <c r="F64" s="254"/>
    </row>
    <row r="65" spans="1:6" s="267" customFormat="1" x14ac:dyDescent="0.25">
      <c r="A65" s="253"/>
      <c r="B65" s="253"/>
      <c r="C65" s="253"/>
      <c r="D65" s="253"/>
      <c r="E65" s="254"/>
      <c r="F65" s="254"/>
    </row>
    <row r="66" spans="1:6" s="267" customFormat="1" x14ac:dyDescent="0.25">
      <c r="A66" s="253"/>
      <c r="B66" s="253"/>
      <c r="C66" s="253"/>
      <c r="D66" s="253"/>
      <c r="E66" s="254"/>
      <c r="F66" s="254"/>
    </row>
    <row r="67" spans="1:6" s="267" customFormat="1" x14ac:dyDescent="0.25">
      <c r="A67" s="253"/>
      <c r="B67" s="253"/>
      <c r="C67" s="253"/>
      <c r="D67" s="253"/>
      <c r="E67" s="254"/>
      <c r="F67" s="254"/>
    </row>
    <row r="68" spans="1:6" s="267" customFormat="1" x14ac:dyDescent="0.25">
      <c r="A68" s="253"/>
      <c r="B68" s="253"/>
      <c r="C68" s="253"/>
      <c r="D68" s="253"/>
      <c r="E68" s="254"/>
      <c r="F68" s="254"/>
    </row>
    <row r="69" spans="1:6" s="267" customFormat="1" x14ac:dyDescent="0.25">
      <c r="A69" s="253"/>
      <c r="B69" s="253"/>
      <c r="C69" s="253"/>
      <c r="D69" s="254"/>
      <c r="E69" s="254"/>
      <c r="F69" s="254"/>
    </row>
    <row r="70" spans="1:6" s="267" customFormat="1" x14ac:dyDescent="0.25">
      <c r="A70" s="253"/>
      <c r="B70" s="253"/>
      <c r="C70" s="253"/>
      <c r="D70" s="253"/>
      <c r="E70" s="254"/>
      <c r="F70" s="254"/>
    </row>
    <row r="71" spans="1:6" s="267" customFormat="1" x14ac:dyDescent="0.25">
      <c r="A71" s="253"/>
      <c r="B71" s="253"/>
      <c r="C71" s="253"/>
      <c r="D71" s="253"/>
      <c r="E71" s="257"/>
      <c r="F71" s="257"/>
    </row>
    <row r="72" spans="1:6" s="267" customFormat="1" x14ac:dyDescent="0.25">
      <c r="A72" s="253"/>
      <c r="B72" s="253"/>
      <c r="C72" s="253"/>
      <c r="D72" s="253"/>
      <c r="E72" s="254"/>
      <c r="F72" s="254"/>
    </row>
    <row r="73" spans="1:6" s="267" customFormat="1" x14ac:dyDescent="0.25">
      <c r="A73" s="253"/>
      <c r="B73" s="253"/>
      <c r="C73" s="253"/>
      <c r="D73" s="253"/>
      <c r="E73" s="254"/>
      <c r="F73" s="254"/>
    </row>
    <row r="74" spans="1:6" s="267" customFormat="1" x14ac:dyDescent="0.25">
      <c r="A74" s="253"/>
      <c r="B74" s="253"/>
      <c r="C74" s="253"/>
      <c r="D74" s="253"/>
      <c r="E74" s="254"/>
      <c r="F74" s="254"/>
    </row>
    <row r="75" spans="1:6" s="267" customFormat="1" x14ac:dyDescent="0.25">
      <c r="A75" s="253"/>
      <c r="B75" s="253"/>
      <c r="C75" s="253"/>
      <c r="D75" s="253"/>
      <c r="E75" s="254"/>
      <c r="F75" s="254"/>
    </row>
    <row r="76" spans="1:6" s="267" customFormat="1" x14ac:dyDescent="0.25">
      <c r="A76" s="253"/>
      <c r="B76" s="253"/>
      <c r="C76" s="253"/>
      <c r="D76" s="253"/>
      <c r="E76" s="253"/>
      <c r="F76" s="270"/>
    </row>
    <row r="77" spans="1:6" s="267" customFormat="1" x14ac:dyDescent="0.25"/>
    <row r="78" spans="1:6" s="267" customFormat="1" x14ac:dyDescent="0.25"/>
  </sheetData>
  <sheetProtection insertRows="0" insertHyperlinks="0" autoFilter="0" pivotTables="0"/>
  <mergeCells count="1">
    <mergeCell ref="A7:F7"/>
  </mergeCells>
  <phoneticPr fontId="1" type="noConversion"/>
  <pageMargins left="0.35433070866141736" right="0.35433070866141736" top="0.43307086614173229" bottom="0.70866141732283472" header="0.31496062992125984" footer="0.15748031496062992"/>
  <pageSetup scale="65" fitToHeight="0" orientation="landscape" r:id="rId1"/>
  <headerFooter differentFirst="1" alignWithMargins="0">
    <oddFooter>&amp;CR-MJ-10
Hoja 1. Establecimiento del Contexto
Versión 09
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82"/>
  <sheetViews>
    <sheetView topLeftCell="A69" zoomScale="150" zoomScaleNormal="150" workbookViewId="0">
      <selection activeCell="D29" sqref="D29:E29"/>
    </sheetView>
  </sheetViews>
  <sheetFormatPr baseColWidth="10" defaultRowHeight="12.5" x14ac:dyDescent="0.25"/>
  <cols>
    <col min="1" max="1" width="5.7265625" customWidth="1"/>
    <col min="2" max="2" width="33.1796875" customWidth="1"/>
    <col min="3" max="3" width="11.453125" customWidth="1"/>
    <col min="4" max="4" width="15.1796875" customWidth="1"/>
    <col min="5" max="5" width="13.81640625" customWidth="1"/>
    <col min="10" max="10" width="14.7265625" bestFit="1" customWidth="1"/>
    <col min="12" max="12" width="21.81640625" bestFit="1" customWidth="1"/>
    <col min="16" max="16" width="54.7265625" customWidth="1"/>
  </cols>
  <sheetData>
    <row r="1" spans="1:18" ht="13" x14ac:dyDescent="0.3">
      <c r="A1" s="169" t="s">
        <v>491</v>
      </c>
    </row>
    <row r="2" spans="1:18" ht="13" thickBot="1" x14ac:dyDescent="0.3">
      <c r="P2" t="s">
        <v>568</v>
      </c>
      <c r="Q2" t="s">
        <v>566</v>
      </c>
      <c r="R2" t="s">
        <v>567</v>
      </c>
    </row>
    <row r="3" spans="1:18" ht="35" thickBot="1" x14ac:dyDescent="0.35">
      <c r="B3" s="214" t="s">
        <v>429</v>
      </c>
      <c r="C3" s="215" t="s">
        <v>430</v>
      </c>
      <c r="D3" s="215" t="s">
        <v>431</v>
      </c>
      <c r="E3" s="215" t="s">
        <v>432</v>
      </c>
      <c r="F3" s="216" t="s">
        <v>433</v>
      </c>
      <c r="J3" s="169" t="s">
        <v>435</v>
      </c>
      <c r="K3" s="169"/>
      <c r="L3" s="169" t="s">
        <v>439</v>
      </c>
      <c r="P3" s="237" t="s">
        <v>518</v>
      </c>
      <c r="Q3" t="s">
        <v>337</v>
      </c>
    </row>
    <row r="4" spans="1:18" ht="46.5" thickBot="1" x14ac:dyDescent="0.35">
      <c r="B4" s="217" t="s">
        <v>434</v>
      </c>
      <c r="C4" s="218" t="s">
        <v>341</v>
      </c>
      <c r="D4" s="218" t="s">
        <v>341</v>
      </c>
      <c r="E4" s="218" t="s">
        <v>341</v>
      </c>
      <c r="F4" s="218" t="s">
        <v>341</v>
      </c>
      <c r="J4" s="169" t="s">
        <v>436</v>
      </c>
      <c r="K4" s="169"/>
      <c r="L4" s="169" t="s">
        <v>440</v>
      </c>
      <c r="P4" s="240" t="s">
        <v>520</v>
      </c>
      <c r="Q4" t="s">
        <v>337</v>
      </c>
    </row>
    <row r="5" spans="1:18" ht="23" x14ac:dyDescent="0.3">
      <c r="J5" s="169" t="s">
        <v>437</v>
      </c>
      <c r="K5" s="169"/>
      <c r="L5" s="169" t="s">
        <v>441</v>
      </c>
      <c r="P5" s="240" t="s">
        <v>521</v>
      </c>
      <c r="Q5" t="s">
        <v>337</v>
      </c>
    </row>
    <row r="6" spans="1:18" ht="13" x14ac:dyDescent="0.3">
      <c r="J6" s="169" t="s">
        <v>438</v>
      </c>
      <c r="K6" s="169"/>
      <c r="L6" s="169" t="s">
        <v>442</v>
      </c>
      <c r="P6" s="240" t="s">
        <v>522</v>
      </c>
      <c r="Q6" t="s">
        <v>337</v>
      </c>
    </row>
    <row r="7" spans="1:18" ht="23" x14ac:dyDescent="0.3">
      <c r="J7" s="169"/>
      <c r="K7" s="169"/>
      <c r="L7" s="169" t="s">
        <v>443</v>
      </c>
      <c r="P7" s="243" t="s">
        <v>523</v>
      </c>
      <c r="Q7" t="s">
        <v>337</v>
      </c>
    </row>
    <row r="8" spans="1:18" ht="23" x14ac:dyDescent="0.3">
      <c r="J8" s="169"/>
      <c r="K8" s="169"/>
      <c r="L8" s="169" t="s">
        <v>444</v>
      </c>
      <c r="P8" s="240" t="s">
        <v>524</v>
      </c>
      <c r="Q8" t="s">
        <v>337</v>
      </c>
    </row>
    <row r="9" spans="1:18" ht="23" x14ac:dyDescent="0.3">
      <c r="A9" s="169" t="s">
        <v>490</v>
      </c>
      <c r="J9" s="169"/>
      <c r="K9" s="169"/>
      <c r="L9" s="169" t="s">
        <v>345</v>
      </c>
      <c r="P9" s="240" t="s">
        <v>527</v>
      </c>
      <c r="Q9" t="s">
        <v>337</v>
      </c>
    </row>
    <row r="10" spans="1:18" ht="13.5" thickBot="1" x14ac:dyDescent="0.35">
      <c r="A10" s="219"/>
      <c r="J10" s="169"/>
      <c r="K10" s="169"/>
      <c r="L10" s="169" t="s">
        <v>445</v>
      </c>
      <c r="P10" s="240" t="s">
        <v>528</v>
      </c>
      <c r="Q10" t="s">
        <v>337</v>
      </c>
    </row>
    <row r="11" spans="1:18" ht="23.5" thickBot="1" x14ac:dyDescent="0.35">
      <c r="A11" s="232" t="s">
        <v>466</v>
      </c>
      <c r="B11" s="233" t="s">
        <v>467</v>
      </c>
      <c r="C11" s="233" t="s">
        <v>468</v>
      </c>
      <c r="D11" s="233" t="s">
        <v>469</v>
      </c>
      <c r="J11" s="169"/>
      <c r="K11" s="169"/>
      <c r="L11" s="169" t="s">
        <v>437</v>
      </c>
      <c r="P11" s="240" t="s">
        <v>529</v>
      </c>
      <c r="Q11" t="s">
        <v>337</v>
      </c>
    </row>
    <row r="12" spans="1:18" ht="24" thickTop="1" thickBot="1" x14ac:dyDescent="0.35">
      <c r="A12" s="234">
        <v>1</v>
      </c>
      <c r="B12" s="220" t="s">
        <v>470</v>
      </c>
      <c r="C12" s="220" t="s">
        <v>337</v>
      </c>
      <c r="D12" s="220"/>
      <c r="J12" s="169"/>
      <c r="K12" s="169"/>
      <c r="L12" s="169" t="s">
        <v>438</v>
      </c>
      <c r="P12" s="240" t="s">
        <v>532</v>
      </c>
      <c r="Q12" t="s">
        <v>337</v>
      </c>
    </row>
    <row r="13" spans="1:18" ht="23.5" thickBot="1" x14ac:dyDescent="0.3">
      <c r="A13" s="235">
        <v>2</v>
      </c>
      <c r="B13" s="221" t="s">
        <v>471</v>
      </c>
      <c r="C13" s="221"/>
      <c r="D13" s="221" t="s">
        <v>337</v>
      </c>
      <c r="P13" s="238" t="s">
        <v>533</v>
      </c>
      <c r="Q13" t="s">
        <v>337</v>
      </c>
    </row>
    <row r="14" spans="1:18" ht="23.5" thickBot="1" x14ac:dyDescent="0.3">
      <c r="A14" s="235">
        <v>3</v>
      </c>
      <c r="B14" s="220" t="s">
        <v>472</v>
      </c>
      <c r="C14" s="220"/>
      <c r="D14" s="220" t="s">
        <v>337</v>
      </c>
      <c r="P14" s="240" t="s">
        <v>537</v>
      </c>
      <c r="Q14" t="s">
        <v>337</v>
      </c>
    </row>
    <row r="15" spans="1:18" ht="23.5" thickBot="1" x14ac:dyDescent="0.3">
      <c r="A15" s="235">
        <v>4</v>
      </c>
      <c r="B15" s="221" t="s">
        <v>473</v>
      </c>
      <c r="C15" s="221"/>
      <c r="D15" s="221" t="s">
        <v>337</v>
      </c>
      <c r="P15" s="240" t="s">
        <v>538</v>
      </c>
      <c r="Q15" t="s">
        <v>337</v>
      </c>
    </row>
    <row r="16" spans="1:18" ht="23.5" thickBot="1" x14ac:dyDescent="0.3">
      <c r="A16" s="235">
        <v>5</v>
      </c>
      <c r="B16" s="220" t="s">
        <v>474</v>
      </c>
      <c r="C16" s="220" t="s">
        <v>337</v>
      </c>
      <c r="D16" s="220"/>
      <c r="P16" s="240" t="s">
        <v>539</v>
      </c>
      <c r="Q16" t="s">
        <v>337</v>
      </c>
    </row>
    <row r="17" spans="1:18" ht="23.5" thickBot="1" x14ac:dyDescent="0.3">
      <c r="A17" s="235">
        <v>6</v>
      </c>
      <c r="B17" s="221" t="s">
        <v>475</v>
      </c>
      <c r="C17" s="221"/>
      <c r="D17" s="221" t="s">
        <v>337</v>
      </c>
      <c r="P17" s="241" t="s">
        <v>542</v>
      </c>
      <c r="Q17" t="s">
        <v>337</v>
      </c>
    </row>
    <row r="18" spans="1:18" ht="35" thickBot="1" x14ac:dyDescent="0.3">
      <c r="A18" s="235">
        <v>7</v>
      </c>
      <c r="B18" s="220" t="s">
        <v>476</v>
      </c>
      <c r="C18" s="220"/>
      <c r="D18" s="220" t="s">
        <v>337</v>
      </c>
      <c r="P18" s="239" t="s">
        <v>544</v>
      </c>
      <c r="Q18" t="s">
        <v>337</v>
      </c>
    </row>
    <row r="19" spans="1:18" ht="35" thickBot="1" x14ac:dyDescent="0.3">
      <c r="A19" s="235">
        <v>8</v>
      </c>
      <c r="B19" s="221" t="s">
        <v>477</v>
      </c>
      <c r="C19" s="221"/>
      <c r="D19" s="221" t="s">
        <v>337</v>
      </c>
      <c r="P19" s="240" t="s">
        <v>545</v>
      </c>
      <c r="Q19" t="s">
        <v>337</v>
      </c>
    </row>
    <row r="20" spans="1:18" ht="35" thickBot="1" x14ac:dyDescent="0.3">
      <c r="A20" s="235">
        <v>9</v>
      </c>
      <c r="B20" s="220" t="s">
        <v>478</v>
      </c>
      <c r="C20" s="220" t="s">
        <v>337</v>
      </c>
      <c r="D20" s="220"/>
      <c r="P20" s="240" t="s">
        <v>550</v>
      </c>
      <c r="Q20" t="s">
        <v>337</v>
      </c>
    </row>
    <row r="21" spans="1:18" ht="23.5" thickBot="1" x14ac:dyDescent="0.3">
      <c r="A21" s="235">
        <v>10</v>
      </c>
      <c r="B21" s="221" t="s">
        <v>479</v>
      </c>
      <c r="C21" s="221" t="s">
        <v>337</v>
      </c>
      <c r="D21" s="221"/>
      <c r="P21" s="240" t="s">
        <v>551</v>
      </c>
      <c r="Q21" t="s">
        <v>337</v>
      </c>
    </row>
    <row r="22" spans="1:18" ht="23.5" thickBot="1" x14ac:dyDescent="0.3">
      <c r="A22" s="235">
        <v>11</v>
      </c>
      <c r="B22" s="220" t="s">
        <v>480</v>
      </c>
      <c r="C22" s="220" t="s">
        <v>337</v>
      </c>
      <c r="D22" s="220"/>
      <c r="P22" s="240" t="s">
        <v>557</v>
      </c>
      <c r="Q22" t="s">
        <v>337</v>
      </c>
    </row>
    <row r="23" spans="1:18" ht="13" thickBot="1" x14ac:dyDescent="0.3">
      <c r="A23" s="235">
        <v>12</v>
      </c>
      <c r="B23" s="221" t="s">
        <v>481</v>
      </c>
      <c r="C23" s="221" t="s">
        <v>337</v>
      </c>
      <c r="D23" s="221"/>
      <c r="P23" s="240" t="s">
        <v>558</v>
      </c>
      <c r="Q23" t="s">
        <v>337</v>
      </c>
    </row>
    <row r="24" spans="1:18" ht="23.5" thickBot="1" x14ac:dyDescent="0.3">
      <c r="A24" s="235">
        <v>13</v>
      </c>
      <c r="B24" s="220" t="s">
        <v>482</v>
      </c>
      <c r="C24" s="220" t="s">
        <v>337</v>
      </c>
      <c r="D24" s="220"/>
      <c r="P24" s="240" t="s">
        <v>562</v>
      </c>
      <c r="Q24" t="s">
        <v>337</v>
      </c>
    </row>
    <row r="25" spans="1:18" ht="13" thickBot="1" x14ac:dyDescent="0.3">
      <c r="A25" s="235">
        <v>14</v>
      </c>
      <c r="B25" s="221" t="s">
        <v>483</v>
      </c>
      <c r="C25" s="221" t="s">
        <v>337</v>
      </c>
      <c r="D25" s="221"/>
      <c r="P25" s="240" t="s">
        <v>563</v>
      </c>
      <c r="Q25" t="s">
        <v>337</v>
      </c>
    </row>
    <row r="26" spans="1:18" ht="23.5" thickBot="1" x14ac:dyDescent="0.3">
      <c r="A26" s="235">
        <v>15</v>
      </c>
      <c r="B26" s="220" t="s">
        <v>484</v>
      </c>
      <c r="C26" s="220" t="s">
        <v>337</v>
      </c>
      <c r="D26" s="220"/>
      <c r="P26" s="240" t="s">
        <v>564</v>
      </c>
      <c r="Q26" t="s">
        <v>337</v>
      </c>
    </row>
    <row r="27" spans="1:18" ht="23.5" thickBot="1" x14ac:dyDescent="0.3">
      <c r="A27" s="235">
        <v>16</v>
      </c>
      <c r="B27" s="221" t="s">
        <v>485</v>
      </c>
      <c r="C27" s="221"/>
      <c r="D27" s="221" t="s">
        <v>337</v>
      </c>
      <c r="P27" s="240" t="s">
        <v>565</v>
      </c>
      <c r="Q27" t="s">
        <v>337</v>
      </c>
    </row>
    <row r="28" spans="1:18" ht="13" thickBot="1" x14ac:dyDescent="0.3">
      <c r="A28" s="235">
        <v>17</v>
      </c>
      <c r="B28" s="220" t="s">
        <v>486</v>
      </c>
      <c r="C28" s="220" t="s">
        <v>337</v>
      </c>
      <c r="D28" s="220"/>
      <c r="P28" s="240" t="s">
        <v>519</v>
      </c>
      <c r="R28" t="s">
        <v>337</v>
      </c>
    </row>
    <row r="29" spans="1:18" ht="23.5" thickBot="1" x14ac:dyDescent="0.3">
      <c r="A29" s="235">
        <v>18</v>
      </c>
      <c r="B29" s="221" t="s">
        <v>487</v>
      </c>
      <c r="C29" s="221" t="s">
        <v>337</v>
      </c>
      <c r="D29" s="221"/>
      <c r="P29" s="240" t="s">
        <v>525</v>
      </c>
      <c r="R29" t="s">
        <v>337</v>
      </c>
    </row>
    <row r="30" spans="1:18" ht="13" thickBot="1" x14ac:dyDescent="0.3">
      <c r="A30" s="236">
        <v>19</v>
      </c>
      <c r="B30" s="220" t="s">
        <v>488</v>
      </c>
      <c r="C30" s="220"/>
      <c r="D30" s="220" t="s">
        <v>337</v>
      </c>
      <c r="P30" s="240" t="s">
        <v>526</v>
      </c>
      <c r="R30" t="s">
        <v>337</v>
      </c>
    </row>
    <row r="31" spans="1:18" ht="23" x14ac:dyDescent="0.25">
      <c r="C31">
        <f>19-COUNTBLANK(C12:C30)</f>
        <v>11</v>
      </c>
      <c r="D31">
        <f>19-COUNTBLANK(D12:D30)</f>
        <v>8</v>
      </c>
      <c r="P31" s="240" t="s">
        <v>530</v>
      </c>
      <c r="R31" t="s">
        <v>337</v>
      </c>
    </row>
    <row r="32" spans="1:18" ht="23" x14ac:dyDescent="0.25">
      <c r="P32" s="240" t="s">
        <v>531</v>
      </c>
      <c r="R32" t="s">
        <v>337</v>
      </c>
    </row>
    <row r="33" spans="1:18" ht="23" x14ac:dyDescent="0.25">
      <c r="B33" s="219" t="s">
        <v>489</v>
      </c>
      <c r="C33" t="str">
        <f>+IF(C31&lt;6,"Moderado",IF(C31&lt;12,"Mayor","Catastrófico"))</f>
        <v>Mayor</v>
      </c>
      <c r="P33" s="241" t="s">
        <v>534</v>
      </c>
      <c r="R33" t="s">
        <v>337</v>
      </c>
    </row>
    <row r="34" spans="1:18" ht="34.5" x14ac:dyDescent="0.25">
      <c r="P34" s="239" t="s">
        <v>535</v>
      </c>
      <c r="R34" t="s">
        <v>337</v>
      </c>
    </row>
    <row r="35" spans="1:18" ht="23" x14ac:dyDescent="0.25">
      <c r="P35" s="240" t="s">
        <v>536</v>
      </c>
      <c r="R35" t="s">
        <v>337</v>
      </c>
    </row>
    <row r="36" spans="1:18" ht="23.5" thickBot="1" x14ac:dyDescent="0.3">
      <c r="A36" s="219" t="s">
        <v>516</v>
      </c>
      <c r="P36" s="240" t="s">
        <v>540</v>
      </c>
      <c r="R36" t="s">
        <v>337</v>
      </c>
    </row>
    <row r="37" spans="1:18" ht="35" thickBot="1" x14ac:dyDescent="0.3">
      <c r="B37" s="214" t="s">
        <v>429</v>
      </c>
      <c r="C37" s="215" t="s">
        <v>430</v>
      </c>
      <c r="D37" s="215" t="s">
        <v>431</v>
      </c>
      <c r="E37" s="215" t="s">
        <v>432</v>
      </c>
      <c r="F37" s="216" t="s">
        <v>433</v>
      </c>
      <c r="P37" s="240" t="s">
        <v>541</v>
      </c>
      <c r="R37" t="s">
        <v>337</v>
      </c>
    </row>
    <row r="38" spans="1:18" ht="58" thickBot="1" x14ac:dyDescent="0.3">
      <c r="B38" s="217" t="s">
        <v>517</v>
      </c>
      <c r="C38" s="218" t="s">
        <v>341</v>
      </c>
      <c r="D38" s="218" t="s">
        <v>341</v>
      </c>
      <c r="E38" s="218" t="s">
        <v>341</v>
      </c>
      <c r="F38" s="218" t="s">
        <v>341</v>
      </c>
      <c r="P38" s="240" t="s">
        <v>543</v>
      </c>
      <c r="R38" t="s">
        <v>337</v>
      </c>
    </row>
    <row r="39" spans="1:18" ht="23.5" thickBot="1" x14ac:dyDescent="0.3">
      <c r="B39" s="217"/>
      <c r="C39" s="218"/>
      <c r="D39" s="218"/>
      <c r="E39" s="218"/>
      <c r="F39" s="218"/>
      <c r="P39" s="240" t="s">
        <v>546</v>
      </c>
      <c r="R39" t="s">
        <v>337</v>
      </c>
    </row>
    <row r="40" spans="1:18" ht="23" x14ac:dyDescent="0.25">
      <c r="P40" s="240" t="s">
        <v>547</v>
      </c>
      <c r="R40" t="s">
        <v>337</v>
      </c>
    </row>
    <row r="41" spans="1:18" ht="23.5" thickBot="1" x14ac:dyDescent="0.3">
      <c r="A41" s="219" t="s">
        <v>569</v>
      </c>
      <c r="P41" s="240" t="s">
        <v>548</v>
      </c>
      <c r="R41" t="s">
        <v>337</v>
      </c>
    </row>
    <row r="42" spans="1:18" ht="35" thickBot="1" x14ac:dyDescent="0.3">
      <c r="B42" s="214" t="s">
        <v>429</v>
      </c>
      <c r="C42" s="215" t="s">
        <v>430</v>
      </c>
      <c r="D42" s="215" t="s">
        <v>431</v>
      </c>
      <c r="E42" s="215" t="s">
        <v>432</v>
      </c>
      <c r="F42" s="216" t="s">
        <v>433</v>
      </c>
      <c r="P42" s="240" t="s">
        <v>549</v>
      </c>
      <c r="R42" t="s">
        <v>337</v>
      </c>
    </row>
    <row r="43" spans="1:18" ht="35" thickBot="1" x14ac:dyDescent="0.3">
      <c r="B43" s="217" t="e">
        <f>+'Hoja 1. Establecim Contexto'!#REF!</f>
        <v>#REF!</v>
      </c>
      <c r="C43" s="218" t="s">
        <v>341</v>
      </c>
      <c r="D43" s="218" t="s">
        <v>341</v>
      </c>
      <c r="E43" s="218" t="s">
        <v>341</v>
      </c>
      <c r="F43" s="218"/>
      <c r="G43" s="242" t="s">
        <v>570</v>
      </c>
      <c r="P43" s="240" t="s">
        <v>552</v>
      </c>
      <c r="R43" t="s">
        <v>337</v>
      </c>
    </row>
    <row r="44" spans="1:18" x14ac:dyDescent="0.25">
      <c r="P44" s="240" t="s">
        <v>553</v>
      </c>
      <c r="R44" t="s">
        <v>337</v>
      </c>
    </row>
    <row r="45" spans="1:18" ht="23" x14ac:dyDescent="0.25">
      <c r="P45" s="240" t="s">
        <v>554</v>
      </c>
      <c r="R45" t="s">
        <v>337</v>
      </c>
    </row>
    <row r="46" spans="1:18" ht="23.5" thickBot="1" x14ac:dyDescent="0.3">
      <c r="A46" s="219" t="s">
        <v>571</v>
      </c>
      <c r="P46" s="240" t="s">
        <v>555</v>
      </c>
      <c r="R46" t="s">
        <v>337</v>
      </c>
    </row>
    <row r="47" spans="1:18" ht="35" thickBot="1" x14ac:dyDescent="0.3">
      <c r="B47" s="214" t="s">
        <v>429</v>
      </c>
      <c r="C47" s="215" t="s">
        <v>430</v>
      </c>
      <c r="D47" s="215" t="s">
        <v>431</v>
      </c>
      <c r="E47" s="215" t="s">
        <v>432</v>
      </c>
      <c r="F47" s="216" t="s">
        <v>433</v>
      </c>
      <c r="P47" s="240" t="s">
        <v>556</v>
      </c>
      <c r="R47" t="s">
        <v>337</v>
      </c>
    </row>
    <row r="48" spans="1:18" ht="58" thickBot="1" x14ac:dyDescent="0.3">
      <c r="B48" s="217" t="s">
        <v>572</v>
      </c>
      <c r="C48" s="218" t="s">
        <v>341</v>
      </c>
      <c r="D48" s="218"/>
      <c r="E48" s="218" t="s">
        <v>341</v>
      </c>
      <c r="F48" s="218" t="s">
        <v>341</v>
      </c>
      <c r="G48" s="242" t="s">
        <v>573</v>
      </c>
      <c r="P48" s="241" t="s">
        <v>559</v>
      </c>
      <c r="R48" t="s">
        <v>337</v>
      </c>
    </row>
    <row r="49" spans="1:18" ht="23" x14ac:dyDescent="0.25">
      <c r="P49" s="239" t="s">
        <v>560</v>
      </c>
      <c r="R49" t="s">
        <v>337</v>
      </c>
    </row>
    <row r="50" spans="1:18" ht="13" thickBot="1" x14ac:dyDescent="0.3">
      <c r="A50" s="219" t="s">
        <v>571</v>
      </c>
      <c r="P50" s="240" t="s">
        <v>561</v>
      </c>
      <c r="R50" t="s">
        <v>337</v>
      </c>
    </row>
    <row r="51" spans="1:18" ht="35" thickBot="1" x14ac:dyDescent="0.3">
      <c r="B51" s="214" t="s">
        <v>429</v>
      </c>
      <c r="C51" s="215" t="s">
        <v>430</v>
      </c>
      <c r="D51" s="215" t="s">
        <v>431</v>
      </c>
      <c r="E51" s="215" t="s">
        <v>432</v>
      </c>
      <c r="F51" s="216" t="s">
        <v>433</v>
      </c>
    </row>
    <row r="52" spans="1:18" ht="13" thickBot="1" x14ac:dyDescent="0.3">
      <c r="B52" s="217" t="e">
        <f>+'Hoja 2. Iden Ries- Gest y Corru'!#REF!</f>
        <v>#REF!</v>
      </c>
      <c r="C52" s="218" t="s">
        <v>341</v>
      </c>
      <c r="D52" s="218" t="s">
        <v>341</v>
      </c>
      <c r="E52" s="218" t="s">
        <v>341</v>
      </c>
      <c r="F52" s="218" t="s">
        <v>341</v>
      </c>
    </row>
    <row r="55" spans="1:18" ht="13" thickBot="1" x14ac:dyDescent="0.3">
      <c r="A55" s="219" t="s">
        <v>574</v>
      </c>
    </row>
    <row r="56" spans="1:18" ht="35" thickBot="1" x14ac:dyDescent="0.3">
      <c r="B56" s="214" t="s">
        <v>429</v>
      </c>
      <c r="C56" s="215" t="s">
        <v>430</v>
      </c>
      <c r="D56" s="215" t="s">
        <v>431</v>
      </c>
      <c r="E56" s="215" t="s">
        <v>432</v>
      </c>
      <c r="F56" s="216" t="s">
        <v>433</v>
      </c>
    </row>
    <row r="57" spans="1:18" ht="63" customHeight="1" thickBot="1" x14ac:dyDescent="0.3">
      <c r="B57" s="217">
        <f>+'Hoja 1. Establecim Contexto'!F40</f>
        <v>0</v>
      </c>
      <c r="C57" s="218" t="s">
        <v>341</v>
      </c>
      <c r="D57" s="218" t="s">
        <v>341</v>
      </c>
      <c r="E57" s="218" t="s">
        <v>341</v>
      </c>
      <c r="F57" s="218" t="s">
        <v>341</v>
      </c>
      <c r="G57" s="242" t="s">
        <v>575</v>
      </c>
    </row>
    <row r="60" spans="1:18" ht="13" thickBot="1" x14ac:dyDescent="0.3">
      <c r="A60" s="219" t="s">
        <v>574</v>
      </c>
    </row>
    <row r="61" spans="1:18" ht="35" thickBot="1" x14ac:dyDescent="0.3">
      <c r="B61" s="214" t="s">
        <v>429</v>
      </c>
      <c r="C61" s="215" t="s">
        <v>430</v>
      </c>
      <c r="D61" s="215" t="s">
        <v>431</v>
      </c>
      <c r="E61" s="215" t="s">
        <v>432</v>
      </c>
      <c r="F61" s="216" t="s">
        <v>433</v>
      </c>
    </row>
    <row r="62" spans="1:18" ht="36" customHeight="1" thickBot="1" x14ac:dyDescent="0.3">
      <c r="B62" s="217">
        <f>+'Hoja 1. Establecim Contexto'!F37</f>
        <v>0</v>
      </c>
      <c r="C62" s="218"/>
      <c r="D62" s="218" t="s">
        <v>341</v>
      </c>
      <c r="E62" s="218" t="s">
        <v>341</v>
      </c>
      <c r="F62" s="218" t="s">
        <v>341</v>
      </c>
      <c r="G62" s="242" t="s">
        <v>570</v>
      </c>
    </row>
    <row r="63" spans="1:18" x14ac:dyDescent="0.25">
      <c r="F63" s="219" t="s">
        <v>576</v>
      </c>
    </row>
    <row r="65" spans="1:7" ht="13" thickBot="1" x14ac:dyDescent="0.3">
      <c r="A65" s="219" t="s">
        <v>574</v>
      </c>
    </row>
    <row r="66" spans="1:7" ht="35" thickBot="1" x14ac:dyDescent="0.3">
      <c r="B66" s="214" t="s">
        <v>429</v>
      </c>
      <c r="C66" s="215" t="s">
        <v>430</v>
      </c>
      <c r="D66" s="215" t="s">
        <v>431</v>
      </c>
      <c r="E66" s="215" t="s">
        <v>432</v>
      </c>
      <c r="F66" s="216" t="s">
        <v>433</v>
      </c>
    </row>
    <row r="67" spans="1:7" ht="36" customHeight="1" thickBot="1" x14ac:dyDescent="0.3">
      <c r="B67" s="217">
        <f>+'Hoja 1. Establecim Contexto'!F38</f>
        <v>0</v>
      </c>
      <c r="C67" s="218" t="s">
        <v>341</v>
      </c>
      <c r="D67" s="218" t="s">
        <v>341</v>
      </c>
      <c r="E67" s="218" t="s">
        <v>341</v>
      </c>
      <c r="F67" s="218" t="s">
        <v>341</v>
      </c>
      <c r="G67" s="242" t="s">
        <v>577</v>
      </c>
    </row>
    <row r="70" spans="1:7" ht="13" thickBot="1" x14ac:dyDescent="0.3">
      <c r="A70" s="219" t="s">
        <v>578</v>
      </c>
    </row>
    <row r="71" spans="1:7" ht="35" thickBot="1" x14ac:dyDescent="0.3">
      <c r="B71" s="214" t="s">
        <v>429</v>
      </c>
      <c r="C71" s="215" t="s">
        <v>430</v>
      </c>
      <c r="D71" s="215" t="s">
        <v>431</v>
      </c>
      <c r="E71" s="215" t="s">
        <v>432</v>
      </c>
      <c r="F71" s="216" t="s">
        <v>433</v>
      </c>
    </row>
    <row r="72" spans="1:7" ht="48" customHeight="1" thickBot="1" x14ac:dyDescent="0.3">
      <c r="B72" s="217">
        <f>+'Hoja 1. Establecim Contexto'!D20</f>
        <v>0</v>
      </c>
      <c r="C72" s="218" t="s">
        <v>341</v>
      </c>
      <c r="D72" s="218" t="s">
        <v>341</v>
      </c>
      <c r="E72" s="218" t="s">
        <v>341</v>
      </c>
      <c r="F72" s="218" t="s">
        <v>341</v>
      </c>
      <c r="G72" s="242" t="s">
        <v>577</v>
      </c>
    </row>
    <row r="75" spans="1:7" ht="13" thickBot="1" x14ac:dyDescent="0.3">
      <c r="A75" s="219" t="s">
        <v>580</v>
      </c>
    </row>
    <row r="76" spans="1:7" ht="35" thickBot="1" x14ac:dyDescent="0.3">
      <c r="B76" s="214" t="s">
        <v>429</v>
      </c>
      <c r="C76" s="215" t="s">
        <v>430</v>
      </c>
      <c r="D76" s="215" t="s">
        <v>431</v>
      </c>
      <c r="E76" s="215" t="s">
        <v>432</v>
      </c>
      <c r="F76" s="216" t="s">
        <v>433</v>
      </c>
    </row>
    <row r="77" spans="1:7" ht="13" thickBot="1" x14ac:dyDescent="0.3">
      <c r="B77" s="217">
        <f>+'Hoja 1. Establecim Contexto'!D47</f>
        <v>0</v>
      </c>
      <c r="C77" s="218" t="s">
        <v>341</v>
      </c>
      <c r="D77" s="218" t="s">
        <v>341</v>
      </c>
      <c r="E77" s="218" t="s">
        <v>341</v>
      </c>
      <c r="F77" s="218" t="s">
        <v>341</v>
      </c>
      <c r="G77" s="242" t="s">
        <v>577</v>
      </c>
    </row>
    <row r="80" spans="1:7" ht="13" thickBot="1" x14ac:dyDescent="0.3">
      <c r="A80" s="219" t="s">
        <v>581</v>
      </c>
    </row>
    <row r="81" spans="2:7" ht="35" thickBot="1" x14ac:dyDescent="0.3">
      <c r="B81" s="214" t="s">
        <v>429</v>
      </c>
      <c r="C81" s="215" t="s">
        <v>430</v>
      </c>
      <c r="D81" s="215" t="s">
        <v>431</v>
      </c>
      <c r="E81" s="215" t="s">
        <v>432</v>
      </c>
      <c r="F81" s="216" t="s">
        <v>433</v>
      </c>
    </row>
    <row r="82" spans="2:7" ht="13" thickBot="1" x14ac:dyDescent="0.3">
      <c r="B82" s="217">
        <f>+'Hoja 1. Establecim Contexto'!D44</f>
        <v>0</v>
      </c>
      <c r="C82" s="218" t="s">
        <v>341</v>
      </c>
      <c r="D82" s="218" t="s">
        <v>341</v>
      </c>
      <c r="E82" s="218" t="s">
        <v>341</v>
      </c>
      <c r="F82" s="218" t="s">
        <v>341</v>
      </c>
      <c r="G82" s="242" t="s">
        <v>577</v>
      </c>
    </row>
  </sheetData>
  <sortState ref="P3:R50">
    <sortCondition ref="Q3:Q50"/>
    <sortCondition ref="P3:P50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8"/>
  <sheetViews>
    <sheetView workbookViewId="0">
      <selection activeCell="D29" sqref="D29:E29"/>
    </sheetView>
  </sheetViews>
  <sheetFormatPr baseColWidth="10" defaultRowHeight="12.5" x14ac:dyDescent="0.25"/>
  <cols>
    <col min="6" max="6" width="18.7265625" customWidth="1"/>
    <col min="7" max="7" width="28.54296875" customWidth="1"/>
  </cols>
  <sheetData>
    <row r="1" spans="1:7" ht="13" x14ac:dyDescent="0.3">
      <c r="A1" s="169" t="s">
        <v>492</v>
      </c>
    </row>
    <row r="2" spans="1:7" ht="27.75" customHeight="1" x14ac:dyDescent="0.25"/>
    <row r="3" spans="1:7" x14ac:dyDescent="0.25">
      <c r="A3" s="347" t="s">
        <v>446</v>
      </c>
      <c r="B3" s="347" t="s">
        <v>447</v>
      </c>
      <c r="C3" s="347" t="s">
        <v>448</v>
      </c>
      <c r="D3" s="347" t="s">
        <v>449</v>
      </c>
      <c r="E3" s="347" t="s">
        <v>450</v>
      </c>
      <c r="F3" s="222" t="s">
        <v>451</v>
      </c>
      <c r="G3" s="347" t="s">
        <v>453</v>
      </c>
    </row>
    <row r="4" spans="1:7" x14ac:dyDescent="0.25">
      <c r="A4" s="347"/>
      <c r="B4" s="347"/>
      <c r="C4" s="347"/>
      <c r="D4" s="347"/>
      <c r="E4" s="347"/>
      <c r="F4" s="223" t="s">
        <v>452</v>
      </c>
      <c r="G4" s="347"/>
    </row>
    <row r="5" spans="1:7" ht="80.5" x14ac:dyDescent="0.25">
      <c r="A5" s="348" t="s">
        <v>454</v>
      </c>
      <c r="B5" s="224" t="s">
        <v>455</v>
      </c>
      <c r="C5" s="349" t="s">
        <v>457</v>
      </c>
      <c r="D5" s="225" t="s">
        <v>458</v>
      </c>
      <c r="E5" s="350" t="s">
        <v>438</v>
      </c>
      <c r="F5" s="224" t="s">
        <v>460</v>
      </c>
      <c r="G5" s="226" t="s">
        <v>461</v>
      </c>
    </row>
    <row r="6" spans="1:7" ht="41" x14ac:dyDescent="0.25">
      <c r="A6" s="348"/>
      <c r="B6" s="226" t="s">
        <v>456</v>
      </c>
      <c r="C6" s="349"/>
      <c r="D6" s="225" t="s">
        <v>459</v>
      </c>
      <c r="E6" s="350"/>
      <c r="F6" s="227" t="s">
        <v>463</v>
      </c>
      <c r="G6" s="226" t="s">
        <v>462</v>
      </c>
    </row>
    <row r="7" spans="1:7" ht="23" x14ac:dyDescent="0.25">
      <c r="A7" s="348"/>
      <c r="B7" s="228"/>
      <c r="C7" s="349"/>
      <c r="D7" s="229"/>
      <c r="E7" s="350"/>
      <c r="F7" s="230" t="s">
        <v>464</v>
      </c>
      <c r="G7" s="228"/>
    </row>
    <row r="8" spans="1:7" x14ac:dyDescent="0.25">
      <c r="A8" s="348"/>
      <c r="B8" s="228"/>
      <c r="C8" s="349"/>
      <c r="D8" s="229"/>
      <c r="E8" s="350"/>
      <c r="F8" s="231" t="s">
        <v>465</v>
      </c>
      <c r="G8" s="228"/>
    </row>
  </sheetData>
  <mergeCells count="9">
    <mergeCell ref="G3:G4"/>
    <mergeCell ref="A5:A8"/>
    <mergeCell ref="C5:C8"/>
    <mergeCell ref="E5:E8"/>
    <mergeCell ref="A3:A4"/>
    <mergeCell ref="B3:B4"/>
    <mergeCell ref="C3:C4"/>
    <mergeCell ref="D3:D4"/>
    <mergeCell ref="E3:E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174"/>
  <sheetViews>
    <sheetView showGridLines="0" zoomScaleNormal="100" workbookViewId="0">
      <pane ySplit="9" topLeftCell="A10" activePane="bottomLeft" state="frozen"/>
      <selection pane="bottomLeft" activeCell="C24" sqref="C24"/>
    </sheetView>
  </sheetViews>
  <sheetFormatPr baseColWidth="10" defaultColWidth="11.453125" defaultRowHeight="12.5" x14ac:dyDescent="0.25"/>
  <cols>
    <col min="1" max="1" width="30.1796875" style="245" customWidth="1"/>
    <col min="2" max="2" width="33.26953125" style="245" customWidth="1"/>
    <col min="3" max="4" width="30" style="249" customWidth="1"/>
    <col min="5" max="6" width="29.453125" style="249" customWidth="1"/>
    <col min="7" max="7" width="32.81640625" style="245" customWidth="1"/>
    <col min="8" max="8" width="21.26953125" style="245" customWidth="1"/>
    <col min="9" max="16384" width="11.453125" style="245"/>
  </cols>
  <sheetData>
    <row r="1" spans="1:7" ht="16.5" customHeight="1" x14ac:dyDescent="0.25">
      <c r="B1" s="356" t="s">
        <v>586</v>
      </c>
      <c r="C1" s="356"/>
      <c r="D1" s="324"/>
      <c r="E1" s="246"/>
      <c r="F1" s="328"/>
    </row>
    <row r="2" spans="1:7" ht="16.5" customHeight="1" x14ac:dyDescent="0.25">
      <c r="B2" s="356" t="s">
        <v>0</v>
      </c>
      <c r="C2" s="356"/>
      <c r="D2" s="324"/>
      <c r="E2" s="246"/>
      <c r="F2" s="328"/>
    </row>
    <row r="3" spans="1:7" ht="16.5" customHeight="1" x14ac:dyDescent="0.25">
      <c r="A3"/>
      <c r="B3" s="357" t="s">
        <v>594</v>
      </c>
      <c r="C3" s="357"/>
      <c r="D3" s="325"/>
      <c r="E3" s="247"/>
      <c r="F3" s="329"/>
    </row>
    <row r="4" spans="1:7" ht="16.5" customHeight="1" x14ac:dyDescent="0.25">
      <c r="B4" s="248"/>
    </row>
    <row r="5" spans="1:7" ht="9" customHeight="1" x14ac:dyDescent="0.25">
      <c r="A5" s="250" t="s">
        <v>21</v>
      </c>
      <c r="B5" s="331"/>
      <c r="C5" s="250" t="s">
        <v>22</v>
      </c>
      <c r="D5" s="326"/>
      <c r="E5" s="263"/>
      <c r="F5" s="337"/>
    </row>
    <row r="6" spans="1:7" ht="16.5" customHeight="1" x14ac:dyDescent="0.25">
      <c r="B6" s="248"/>
      <c r="C6" s="246"/>
      <c r="D6" s="324"/>
      <c r="E6" s="246"/>
      <c r="F6" s="328"/>
      <c r="G6" s="251"/>
    </row>
    <row r="7" spans="1:7" ht="30" customHeight="1" x14ac:dyDescent="0.25">
      <c r="A7" s="354" t="s">
        <v>610</v>
      </c>
      <c r="B7" s="355"/>
      <c r="C7" s="355"/>
      <c r="D7" s="355"/>
      <c r="E7" s="355"/>
      <c r="F7" s="355"/>
      <c r="G7" s="355"/>
    </row>
    <row r="8" spans="1:7" ht="23.25" customHeight="1" x14ac:dyDescent="0.25">
      <c r="A8" s="351" t="s">
        <v>25</v>
      </c>
      <c r="B8" s="361" t="s">
        <v>3</v>
      </c>
      <c r="C8" s="358" t="s">
        <v>5</v>
      </c>
      <c r="D8" s="359"/>
      <c r="E8" s="359"/>
      <c r="F8" s="359"/>
      <c r="G8" s="360"/>
    </row>
    <row r="9" spans="1:7" ht="26.25" customHeight="1" x14ac:dyDescent="0.25">
      <c r="A9" s="352"/>
      <c r="B9" s="362"/>
      <c r="C9" s="252" t="s">
        <v>584</v>
      </c>
      <c r="D9" s="327" t="s">
        <v>6</v>
      </c>
      <c r="E9" s="327" t="s">
        <v>583</v>
      </c>
      <c r="F9" s="330" t="s">
        <v>593</v>
      </c>
      <c r="G9" s="327" t="s">
        <v>595</v>
      </c>
    </row>
    <row r="10" spans="1:7" x14ac:dyDescent="0.25">
      <c r="A10" s="253"/>
      <c r="B10" s="253"/>
      <c r="C10" s="254"/>
      <c r="D10" s="254"/>
      <c r="E10" s="253"/>
      <c r="F10" s="253"/>
      <c r="G10" s="253"/>
    </row>
    <row r="11" spans="1:7" x14ac:dyDescent="0.25">
      <c r="A11" s="253"/>
      <c r="B11" s="253"/>
      <c r="C11" s="254"/>
      <c r="D11" s="254"/>
      <c r="E11" s="253"/>
      <c r="F11" s="253"/>
      <c r="G11" s="253"/>
    </row>
    <row r="12" spans="1:7" x14ac:dyDescent="0.25">
      <c r="A12" s="253"/>
      <c r="B12" s="253"/>
      <c r="C12" s="254"/>
      <c r="D12" s="254"/>
      <c r="E12" s="254"/>
      <c r="F12" s="254"/>
      <c r="G12" s="253"/>
    </row>
    <row r="13" spans="1:7" x14ac:dyDescent="0.25">
      <c r="A13" s="253"/>
      <c r="B13" s="253"/>
      <c r="C13" s="253"/>
      <c r="D13" s="253"/>
      <c r="E13" s="253"/>
      <c r="F13" s="253"/>
      <c r="G13" s="253"/>
    </row>
    <row r="14" spans="1:7" x14ac:dyDescent="0.25">
      <c r="A14" s="253"/>
      <c r="B14" s="253"/>
      <c r="C14" s="253"/>
      <c r="D14" s="253"/>
      <c r="E14" s="253"/>
      <c r="F14" s="253"/>
      <c r="G14" s="253"/>
    </row>
    <row r="15" spans="1:7" x14ac:dyDescent="0.25">
      <c r="A15" s="253"/>
      <c r="B15" s="253"/>
      <c r="C15" s="253"/>
      <c r="D15" s="253"/>
      <c r="E15" s="253"/>
      <c r="F15" s="253"/>
      <c r="G15" s="253"/>
    </row>
    <row r="16" spans="1:7" x14ac:dyDescent="0.25">
      <c r="A16" s="253"/>
      <c r="B16" s="253"/>
      <c r="C16" s="253"/>
      <c r="D16" s="253"/>
      <c r="E16" s="253"/>
      <c r="F16" s="253"/>
      <c r="G16" s="253"/>
    </row>
    <row r="17" spans="1:10" x14ac:dyDescent="0.25">
      <c r="A17" s="253"/>
      <c r="B17" s="253"/>
      <c r="C17" s="254"/>
      <c r="D17" s="254"/>
      <c r="E17" s="253"/>
      <c r="F17" s="253"/>
      <c r="G17" s="253"/>
    </row>
    <row r="18" spans="1:10" x14ac:dyDescent="0.25">
      <c r="A18" s="253"/>
      <c r="B18" s="253"/>
      <c r="C18" s="253"/>
      <c r="D18" s="253"/>
      <c r="E18" s="253"/>
      <c r="F18" s="253"/>
      <c r="G18" s="253"/>
    </row>
    <row r="19" spans="1:10" s="256" customFormat="1" x14ac:dyDescent="0.25">
      <c r="A19" s="253"/>
      <c r="B19" s="253"/>
      <c r="C19" s="254"/>
      <c r="D19" s="254"/>
      <c r="E19" s="254"/>
      <c r="F19" s="254"/>
      <c r="G19" s="253"/>
    </row>
    <row r="20" spans="1:10" s="256" customFormat="1" x14ac:dyDescent="0.25">
      <c r="A20" s="253"/>
      <c r="B20" s="253"/>
      <c r="C20" s="254"/>
      <c r="D20" s="254"/>
      <c r="E20" s="253"/>
      <c r="F20" s="253"/>
      <c r="G20" s="253"/>
    </row>
    <row r="21" spans="1:10" s="256" customFormat="1" x14ac:dyDescent="0.25">
      <c r="A21" s="253"/>
      <c r="B21" s="253"/>
      <c r="C21" s="254"/>
      <c r="D21" s="254"/>
      <c r="E21" s="253"/>
      <c r="F21" s="253"/>
      <c r="G21" s="253"/>
    </row>
    <row r="22" spans="1:10" s="256" customFormat="1" x14ac:dyDescent="0.25">
      <c r="A22" s="253"/>
      <c r="B22" s="253"/>
      <c r="C22" s="254"/>
      <c r="D22" s="254"/>
      <c r="E22" s="253"/>
      <c r="F22" s="253"/>
      <c r="G22" s="253"/>
    </row>
    <row r="23" spans="1:10" s="256" customFormat="1" x14ac:dyDescent="0.25">
      <c r="A23" s="253"/>
      <c r="B23" s="253"/>
      <c r="C23" s="254"/>
      <c r="D23" s="254"/>
      <c r="E23" s="253"/>
      <c r="F23" s="253"/>
      <c r="G23" s="253"/>
    </row>
    <row r="24" spans="1:10" s="256" customFormat="1" x14ac:dyDescent="0.25">
      <c r="A24" s="253"/>
      <c r="B24" s="253"/>
      <c r="C24" s="254"/>
      <c r="D24" s="254"/>
      <c r="E24" s="254"/>
      <c r="F24" s="254"/>
      <c r="G24" s="253"/>
    </row>
    <row r="25" spans="1:10" s="256" customFormat="1" x14ac:dyDescent="0.25">
      <c r="A25" s="253"/>
      <c r="B25" s="253"/>
      <c r="C25" s="254"/>
      <c r="D25" s="254"/>
      <c r="E25" s="254"/>
      <c r="F25" s="254"/>
      <c r="G25" s="253"/>
    </row>
    <row r="26" spans="1:10" s="256" customFormat="1" x14ac:dyDescent="0.25">
      <c r="A26" s="253"/>
      <c r="B26" s="253"/>
      <c r="C26" s="254"/>
      <c r="D26" s="254"/>
      <c r="E26" s="253"/>
      <c r="F26" s="253"/>
      <c r="G26" s="253"/>
    </row>
    <row r="27" spans="1:10" s="256" customFormat="1" x14ac:dyDescent="0.25">
      <c r="A27" s="253"/>
      <c r="B27" s="253"/>
      <c r="C27" s="254"/>
      <c r="D27" s="254"/>
      <c r="E27" s="253"/>
      <c r="F27" s="253"/>
      <c r="G27" s="253"/>
    </row>
    <row r="28" spans="1:10" s="256" customFormat="1" x14ac:dyDescent="0.25">
      <c r="A28" s="253"/>
      <c r="B28" s="253"/>
      <c r="C28" s="254"/>
      <c r="D28" s="254"/>
      <c r="E28" s="253"/>
      <c r="F28" s="253"/>
      <c r="G28" s="253"/>
    </row>
    <row r="29" spans="1:10" s="256" customFormat="1" x14ac:dyDescent="0.25">
      <c r="A29" s="253"/>
      <c r="B29" s="253"/>
      <c r="C29" s="254"/>
      <c r="D29" s="254"/>
      <c r="E29" s="253"/>
      <c r="F29" s="253"/>
      <c r="G29" s="253"/>
    </row>
    <row r="30" spans="1:10" x14ac:dyDescent="0.25">
      <c r="A30" s="253"/>
      <c r="B30" s="253"/>
      <c r="C30" s="254"/>
      <c r="D30" s="254"/>
      <c r="E30" s="253"/>
      <c r="F30" s="253"/>
      <c r="G30" s="253"/>
      <c r="H30" s="353"/>
      <c r="I30" s="353"/>
      <c r="J30" s="353"/>
    </row>
    <row r="31" spans="1:10" x14ac:dyDescent="0.25">
      <c r="A31" s="253"/>
      <c r="B31" s="253"/>
      <c r="C31" s="254"/>
      <c r="D31" s="254"/>
      <c r="E31" s="254"/>
      <c r="F31" s="254"/>
      <c r="G31" s="253"/>
      <c r="H31" s="353"/>
      <c r="I31" s="353"/>
      <c r="J31" s="353"/>
    </row>
    <row r="32" spans="1:10" x14ac:dyDescent="0.25">
      <c r="A32" s="253"/>
      <c r="B32" s="253"/>
      <c r="C32" s="254"/>
      <c r="D32" s="254"/>
      <c r="E32" s="253"/>
      <c r="F32" s="253"/>
      <c r="G32" s="253"/>
      <c r="H32" s="353"/>
      <c r="I32" s="353"/>
      <c r="J32" s="353"/>
    </row>
    <row r="33" spans="1:10" x14ac:dyDescent="0.25">
      <c r="A33" s="253"/>
      <c r="B33" s="253"/>
      <c r="C33" s="254"/>
      <c r="D33" s="254"/>
      <c r="E33" s="253"/>
      <c r="F33" s="253"/>
      <c r="G33" s="253"/>
      <c r="H33" s="353"/>
      <c r="I33" s="353"/>
      <c r="J33" s="353"/>
    </row>
    <row r="34" spans="1:10" x14ac:dyDescent="0.25">
      <c r="A34" s="253"/>
      <c r="B34" s="253"/>
      <c r="C34" s="254"/>
      <c r="D34" s="254"/>
      <c r="E34" s="253"/>
      <c r="F34" s="253"/>
      <c r="G34" s="253"/>
      <c r="H34" s="353"/>
      <c r="I34" s="353"/>
      <c r="J34" s="353"/>
    </row>
    <row r="35" spans="1:10" x14ac:dyDescent="0.25">
      <c r="A35" s="253"/>
      <c r="B35" s="253"/>
      <c r="C35" s="254"/>
      <c r="D35" s="254"/>
      <c r="E35" s="253"/>
      <c r="F35" s="253"/>
      <c r="G35" s="253"/>
      <c r="H35" s="353"/>
      <c r="I35" s="353"/>
      <c r="J35" s="353"/>
    </row>
    <row r="36" spans="1:10" x14ac:dyDescent="0.25">
      <c r="A36" s="253"/>
      <c r="B36" s="253"/>
      <c r="C36" s="254"/>
      <c r="D36" s="254"/>
      <c r="E36" s="253"/>
      <c r="F36" s="253"/>
      <c r="G36" s="253"/>
      <c r="H36" s="353"/>
      <c r="I36" s="353"/>
      <c r="J36" s="353"/>
    </row>
    <row r="37" spans="1:10" x14ac:dyDescent="0.25">
      <c r="A37" s="253"/>
      <c r="B37" s="253"/>
      <c r="C37" s="254"/>
      <c r="D37" s="254"/>
      <c r="E37" s="253"/>
      <c r="F37" s="253"/>
      <c r="G37" s="253"/>
    </row>
    <row r="38" spans="1:10" s="256" customFormat="1" x14ac:dyDescent="0.25">
      <c r="A38" s="253"/>
      <c r="B38" s="253"/>
      <c r="C38" s="253"/>
      <c r="D38" s="253"/>
      <c r="E38" s="253"/>
      <c r="F38" s="253"/>
      <c r="G38" s="253"/>
    </row>
    <row r="39" spans="1:10" s="256" customFormat="1" x14ac:dyDescent="0.25">
      <c r="A39" s="253"/>
      <c r="B39" s="253"/>
      <c r="C39" s="253"/>
      <c r="D39" s="253"/>
      <c r="E39" s="253"/>
      <c r="F39" s="253"/>
      <c r="G39" s="253"/>
    </row>
    <row r="40" spans="1:10" s="256" customFormat="1" x14ac:dyDescent="0.25">
      <c r="A40" s="253"/>
      <c r="B40" s="253"/>
      <c r="C40" s="253"/>
      <c r="D40" s="253"/>
      <c r="E40" s="253"/>
      <c r="F40" s="253"/>
      <c r="G40" s="253"/>
    </row>
    <row r="41" spans="1:10" x14ac:dyDescent="0.25">
      <c r="A41" s="253"/>
      <c r="B41" s="253"/>
      <c r="C41" s="253"/>
      <c r="D41" s="253"/>
      <c r="E41" s="253"/>
      <c r="F41" s="253"/>
      <c r="G41" s="253"/>
    </row>
    <row r="42" spans="1:10" x14ac:dyDescent="0.25">
      <c r="A42" s="253"/>
      <c r="B42" s="253"/>
      <c r="C42" s="253"/>
      <c r="D42" s="253"/>
      <c r="E42" s="253"/>
      <c r="F42" s="253"/>
      <c r="G42" s="253"/>
    </row>
    <row r="43" spans="1:10" x14ac:dyDescent="0.25">
      <c r="A43" s="253"/>
      <c r="B43" s="253"/>
      <c r="C43" s="253"/>
      <c r="D43" s="253"/>
      <c r="E43" s="253"/>
      <c r="F43" s="253"/>
      <c r="G43" s="253"/>
    </row>
    <row r="44" spans="1:10" x14ac:dyDescent="0.25">
      <c r="A44" s="253"/>
      <c r="B44" s="253"/>
      <c r="C44" s="253"/>
      <c r="D44" s="253"/>
      <c r="E44" s="253"/>
      <c r="F44" s="253"/>
      <c r="G44" s="253"/>
    </row>
    <row r="45" spans="1:10" x14ac:dyDescent="0.25">
      <c r="A45" s="253"/>
      <c r="B45" s="253"/>
      <c r="C45" s="253"/>
      <c r="D45" s="253"/>
      <c r="E45" s="253"/>
      <c r="F45" s="253"/>
      <c r="G45" s="253"/>
    </row>
    <row r="46" spans="1:10" x14ac:dyDescent="0.25">
      <c r="A46" s="253"/>
      <c r="B46" s="253"/>
      <c r="C46" s="253"/>
      <c r="D46" s="253"/>
      <c r="E46" s="253"/>
      <c r="F46" s="253"/>
      <c r="G46" s="253"/>
    </row>
    <row r="47" spans="1:10" x14ac:dyDescent="0.25">
      <c r="A47" s="253"/>
      <c r="B47" s="253"/>
      <c r="C47" s="253"/>
      <c r="D47" s="253"/>
      <c r="E47" s="253"/>
      <c r="F47" s="253"/>
      <c r="G47" s="253"/>
    </row>
    <row r="48" spans="1:10" x14ac:dyDescent="0.25">
      <c r="A48" s="253"/>
      <c r="B48" s="253"/>
      <c r="C48" s="253"/>
      <c r="D48" s="253"/>
      <c r="E48" s="253"/>
      <c r="F48" s="253"/>
      <c r="G48" s="253"/>
    </row>
    <row r="49" spans="1:7" x14ac:dyDescent="0.25">
      <c r="A49" s="253"/>
      <c r="B49" s="253"/>
      <c r="C49" s="253"/>
      <c r="D49" s="253"/>
      <c r="E49" s="253"/>
      <c r="F49" s="253"/>
      <c r="G49" s="253"/>
    </row>
    <row r="50" spans="1:7" x14ac:dyDescent="0.25">
      <c r="A50" s="253"/>
      <c r="B50" s="253"/>
      <c r="C50" s="253"/>
      <c r="D50" s="253"/>
      <c r="E50" s="253"/>
      <c r="F50" s="253"/>
      <c r="G50" s="253"/>
    </row>
    <row r="51" spans="1:7" x14ac:dyDescent="0.25">
      <c r="A51" s="253"/>
      <c r="B51" s="253"/>
      <c r="C51" s="253"/>
      <c r="D51" s="253"/>
      <c r="E51" s="253"/>
      <c r="F51" s="253"/>
      <c r="G51" s="253"/>
    </row>
    <row r="52" spans="1:7" x14ac:dyDescent="0.25">
      <c r="A52" s="253"/>
      <c r="B52" s="253"/>
      <c r="C52" s="253"/>
      <c r="D52" s="253"/>
      <c r="E52" s="253"/>
      <c r="F52" s="253"/>
      <c r="G52" s="253"/>
    </row>
    <row r="53" spans="1:7" s="256" customFormat="1" x14ac:dyDescent="0.25">
      <c r="A53" s="253"/>
      <c r="B53" s="253"/>
      <c r="C53" s="253"/>
      <c r="D53" s="253"/>
      <c r="E53" s="253"/>
      <c r="F53" s="253"/>
      <c r="G53" s="253"/>
    </row>
    <row r="54" spans="1:7" x14ac:dyDescent="0.25">
      <c r="A54" s="253"/>
      <c r="B54" s="253"/>
      <c r="C54" s="253"/>
      <c r="D54" s="253"/>
      <c r="E54" s="253"/>
      <c r="F54" s="253"/>
      <c r="G54" s="253"/>
    </row>
    <row r="55" spans="1:7" x14ac:dyDescent="0.25">
      <c r="A55" s="253"/>
      <c r="B55" s="253"/>
      <c r="C55" s="253"/>
      <c r="D55" s="253"/>
      <c r="E55" s="253"/>
      <c r="F55" s="253"/>
      <c r="G55" s="253"/>
    </row>
    <row r="56" spans="1:7" x14ac:dyDescent="0.25">
      <c r="A56" s="253"/>
      <c r="B56" s="253"/>
      <c r="C56" s="253"/>
      <c r="D56" s="253"/>
      <c r="E56" s="253"/>
      <c r="F56" s="253"/>
      <c r="G56" s="253"/>
    </row>
    <row r="57" spans="1:7" x14ac:dyDescent="0.25">
      <c r="A57" s="253"/>
      <c r="B57" s="253"/>
      <c r="C57" s="253"/>
      <c r="D57" s="253"/>
      <c r="E57" s="253"/>
      <c r="F57" s="253"/>
      <c r="G57" s="253"/>
    </row>
    <row r="58" spans="1:7" x14ac:dyDescent="0.25">
      <c r="A58" s="253"/>
      <c r="B58" s="253"/>
      <c r="C58" s="255"/>
      <c r="D58" s="255"/>
      <c r="E58" s="253"/>
      <c r="F58" s="253"/>
      <c r="G58" s="253"/>
    </row>
    <row r="59" spans="1:7" x14ac:dyDescent="0.25">
      <c r="A59" s="253"/>
      <c r="B59" s="253"/>
      <c r="C59" s="255"/>
      <c r="D59" s="255"/>
      <c r="E59" s="253"/>
      <c r="F59" s="253"/>
      <c r="G59" s="253"/>
    </row>
    <row r="60" spans="1:7" x14ac:dyDescent="0.25">
      <c r="A60" s="253"/>
      <c r="B60" s="253"/>
      <c r="C60" s="255"/>
      <c r="D60" s="255"/>
      <c r="E60" s="253"/>
      <c r="F60" s="253"/>
      <c r="G60" s="253"/>
    </row>
    <row r="61" spans="1:7" x14ac:dyDescent="0.25">
      <c r="A61" s="253"/>
      <c r="B61" s="253"/>
      <c r="C61" s="254"/>
      <c r="D61" s="254"/>
      <c r="E61" s="254"/>
      <c r="F61" s="254"/>
      <c r="G61" s="254"/>
    </row>
    <row r="62" spans="1:7" x14ac:dyDescent="0.25">
      <c r="A62" s="253"/>
      <c r="B62" s="253"/>
      <c r="C62" s="253"/>
      <c r="D62" s="253"/>
      <c r="E62" s="254"/>
      <c r="F62" s="254"/>
      <c r="G62" s="254"/>
    </row>
    <row r="63" spans="1:7" x14ac:dyDescent="0.25">
      <c r="A63" s="253"/>
      <c r="B63" s="253"/>
      <c r="C63" s="253"/>
      <c r="D63" s="253"/>
      <c r="E63" s="253"/>
      <c r="F63" s="253"/>
      <c r="G63" s="253"/>
    </row>
    <row r="64" spans="1:7" x14ac:dyDescent="0.25">
      <c r="A64" s="253"/>
      <c r="B64" s="253"/>
      <c r="C64" s="253"/>
      <c r="D64" s="253"/>
      <c r="E64" s="253"/>
      <c r="F64" s="253"/>
      <c r="G64" s="253"/>
    </row>
    <row r="65" spans="1:7" x14ac:dyDescent="0.25">
      <c r="A65" s="253"/>
      <c r="B65" s="253"/>
      <c r="C65" s="254"/>
      <c r="D65" s="254"/>
      <c r="E65" s="254"/>
      <c r="F65" s="254"/>
      <c r="G65" s="254"/>
    </row>
    <row r="66" spans="1:7" x14ac:dyDescent="0.25">
      <c r="A66" s="253"/>
      <c r="B66" s="253"/>
      <c r="C66" s="253"/>
      <c r="D66" s="253"/>
      <c r="E66" s="253"/>
      <c r="F66" s="253"/>
      <c r="G66" s="253"/>
    </row>
    <row r="67" spans="1:7" x14ac:dyDescent="0.25">
      <c r="A67" s="253"/>
      <c r="B67" s="253"/>
      <c r="C67" s="253"/>
      <c r="D67" s="253"/>
      <c r="E67" s="253"/>
      <c r="F67" s="253"/>
      <c r="G67" s="253"/>
    </row>
    <row r="68" spans="1:7" x14ac:dyDescent="0.25">
      <c r="A68" s="253"/>
      <c r="B68" s="253"/>
      <c r="C68" s="253"/>
      <c r="D68" s="253"/>
      <c r="E68" s="253"/>
      <c r="F68" s="253"/>
      <c r="G68" s="253"/>
    </row>
    <row r="69" spans="1:7" x14ac:dyDescent="0.25">
      <c r="A69" s="253"/>
      <c r="B69" s="253"/>
      <c r="C69" s="253"/>
      <c r="D69" s="253"/>
      <c r="E69" s="253"/>
      <c r="F69" s="253"/>
      <c r="G69" s="253"/>
    </row>
    <row r="70" spans="1:7" x14ac:dyDescent="0.25">
      <c r="A70" s="253"/>
      <c r="B70" s="253"/>
      <c r="C70" s="253"/>
      <c r="D70" s="253"/>
      <c r="E70" s="253"/>
      <c r="F70" s="253"/>
      <c r="G70" s="253"/>
    </row>
    <row r="71" spans="1:7" x14ac:dyDescent="0.25">
      <c r="A71" s="253"/>
      <c r="B71" s="253"/>
      <c r="C71" s="253"/>
      <c r="D71" s="253"/>
      <c r="E71" s="253"/>
      <c r="F71" s="253"/>
      <c r="G71" s="253"/>
    </row>
    <row r="72" spans="1:7" x14ac:dyDescent="0.25">
      <c r="A72" s="253"/>
      <c r="B72" s="253"/>
      <c r="C72" s="253"/>
      <c r="D72" s="253"/>
      <c r="E72" s="253"/>
      <c r="F72" s="253"/>
      <c r="G72" s="253"/>
    </row>
    <row r="73" spans="1:7" x14ac:dyDescent="0.25">
      <c r="A73" s="253"/>
      <c r="B73" s="253"/>
      <c r="C73" s="253"/>
      <c r="D73" s="253"/>
      <c r="E73" s="253"/>
      <c r="F73" s="253"/>
      <c r="G73" s="253"/>
    </row>
    <row r="74" spans="1:7" x14ac:dyDescent="0.25">
      <c r="A74" s="253"/>
      <c r="B74" s="253"/>
      <c r="C74" s="253"/>
      <c r="D74" s="253"/>
      <c r="E74" s="253"/>
      <c r="F74" s="253"/>
      <c r="G74" s="253"/>
    </row>
    <row r="75" spans="1:7" x14ac:dyDescent="0.25">
      <c r="A75" s="253"/>
      <c r="B75" s="253"/>
      <c r="C75" s="253"/>
      <c r="D75" s="253"/>
      <c r="E75" s="253"/>
      <c r="F75" s="253"/>
      <c r="G75" s="253"/>
    </row>
    <row r="76" spans="1:7" x14ac:dyDescent="0.25">
      <c r="A76" s="253"/>
      <c r="B76" s="253"/>
      <c r="C76" s="253"/>
      <c r="D76" s="253"/>
      <c r="E76" s="253"/>
      <c r="F76" s="253"/>
      <c r="G76" s="253"/>
    </row>
    <row r="77" spans="1:7" x14ac:dyDescent="0.25">
      <c r="A77" s="253"/>
      <c r="B77" s="253"/>
      <c r="C77" s="253"/>
      <c r="D77" s="253"/>
      <c r="E77" s="253"/>
      <c r="F77" s="253"/>
      <c r="G77" s="253"/>
    </row>
    <row r="78" spans="1:7" x14ac:dyDescent="0.25">
      <c r="A78" s="253"/>
      <c r="B78" s="253"/>
      <c r="C78" s="253"/>
      <c r="D78" s="253"/>
      <c r="E78" s="253"/>
      <c r="F78" s="253"/>
      <c r="G78" s="253"/>
    </row>
    <row r="79" spans="1:7" x14ac:dyDescent="0.25">
      <c r="A79" s="253"/>
      <c r="B79" s="253"/>
      <c r="C79" s="253"/>
      <c r="D79" s="253"/>
      <c r="E79" s="253"/>
      <c r="F79" s="253"/>
      <c r="G79" s="253"/>
    </row>
    <row r="80" spans="1:7" x14ac:dyDescent="0.25">
      <c r="A80" s="253"/>
      <c r="B80" s="253"/>
      <c r="C80" s="253"/>
      <c r="D80" s="253"/>
      <c r="E80" s="253"/>
      <c r="F80" s="253"/>
      <c r="G80" s="253"/>
    </row>
    <row r="81" spans="1:10" x14ac:dyDescent="0.25">
      <c r="A81" s="253"/>
      <c r="B81" s="253"/>
      <c r="C81" s="253"/>
      <c r="D81" s="253"/>
      <c r="E81" s="253"/>
      <c r="F81" s="253"/>
      <c r="G81" s="253"/>
    </row>
    <row r="82" spans="1:10" x14ac:dyDescent="0.25">
      <c r="A82" s="253"/>
      <c r="B82" s="253"/>
      <c r="C82" s="253"/>
      <c r="D82" s="253"/>
      <c r="E82" s="253"/>
      <c r="F82" s="253"/>
      <c r="G82" s="253"/>
    </row>
    <row r="83" spans="1:10" x14ac:dyDescent="0.25">
      <c r="A83" s="253"/>
      <c r="B83" s="253"/>
      <c r="C83" s="253"/>
      <c r="D83" s="253"/>
      <c r="E83" s="253"/>
      <c r="F83" s="253"/>
      <c r="G83" s="253"/>
    </row>
    <row r="84" spans="1:10" x14ac:dyDescent="0.25">
      <c r="A84" s="253"/>
      <c r="B84" s="253"/>
      <c r="C84" s="253"/>
      <c r="D84" s="253"/>
      <c r="E84" s="253"/>
      <c r="F84" s="253"/>
      <c r="G84" s="253"/>
    </row>
    <row r="85" spans="1:10" x14ac:dyDescent="0.25">
      <c r="A85" s="253"/>
      <c r="B85" s="253"/>
      <c r="C85" s="253"/>
      <c r="D85" s="253"/>
      <c r="E85" s="254"/>
      <c r="F85" s="254"/>
      <c r="G85" s="254"/>
    </row>
    <row r="86" spans="1:10" x14ac:dyDescent="0.25">
      <c r="A86" s="253"/>
      <c r="B86" s="253"/>
      <c r="C86" s="253"/>
      <c r="D86" s="253"/>
      <c r="E86" s="254"/>
      <c r="F86" s="254"/>
      <c r="G86" s="254"/>
    </row>
    <row r="87" spans="1:10" x14ac:dyDescent="0.25">
      <c r="A87" s="253"/>
      <c r="B87" s="253"/>
      <c r="C87" s="254"/>
      <c r="D87" s="254"/>
      <c r="E87" s="257"/>
      <c r="F87" s="257"/>
      <c r="G87" s="254"/>
    </row>
    <row r="88" spans="1:10" x14ac:dyDescent="0.25">
      <c r="A88" s="253"/>
      <c r="B88" s="253"/>
      <c r="C88" s="254"/>
      <c r="D88" s="254"/>
      <c r="E88" s="257"/>
      <c r="F88" s="257"/>
      <c r="G88" s="254"/>
    </row>
    <row r="89" spans="1:10" x14ac:dyDescent="0.25">
      <c r="A89" s="253"/>
      <c r="B89" s="253"/>
      <c r="C89" s="254"/>
      <c r="D89" s="254"/>
      <c r="E89" s="257"/>
      <c r="F89" s="257"/>
      <c r="G89" s="254"/>
      <c r="I89" s="256"/>
      <c r="J89" s="256"/>
    </row>
    <row r="90" spans="1:10" x14ac:dyDescent="0.25">
      <c r="A90" s="253"/>
      <c r="B90" s="253"/>
      <c r="C90" s="254"/>
      <c r="D90" s="254"/>
      <c r="E90" s="257"/>
      <c r="F90" s="257"/>
      <c r="G90" s="254"/>
      <c r="I90" s="258"/>
      <c r="J90" s="258"/>
    </row>
    <row r="91" spans="1:10" x14ac:dyDescent="0.25">
      <c r="A91" s="253"/>
      <c r="B91" s="253"/>
      <c r="C91" s="254"/>
      <c r="D91" s="254"/>
      <c r="E91" s="257"/>
      <c r="F91" s="257"/>
      <c r="G91" s="254"/>
    </row>
    <row r="92" spans="1:10" x14ac:dyDescent="0.25">
      <c r="A92" s="253"/>
      <c r="B92" s="253"/>
      <c r="C92" s="254"/>
      <c r="D92" s="254"/>
      <c r="E92" s="257"/>
      <c r="F92" s="257"/>
      <c r="G92" s="254"/>
    </row>
    <row r="93" spans="1:10" x14ac:dyDescent="0.25">
      <c r="A93" s="253"/>
      <c r="B93" s="253"/>
      <c r="C93" s="254"/>
      <c r="D93" s="254"/>
      <c r="E93" s="257"/>
      <c r="F93" s="257"/>
      <c r="G93" s="254"/>
    </row>
    <row r="94" spans="1:10" x14ac:dyDescent="0.25">
      <c r="A94" s="253"/>
      <c r="B94" s="253"/>
      <c r="C94" s="254"/>
      <c r="D94" s="254"/>
      <c r="E94" s="257"/>
      <c r="F94" s="257"/>
      <c r="G94" s="254"/>
    </row>
    <row r="95" spans="1:10" x14ac:dyDescent="0.25">
      <c r="A95" s="253"/>
      <c r="B95" s="253"/>
      <c r="C95" s="254"/>
      <c r="D95" s="254"/>
      <c r="E95" s="257"/>
      <c r="F95" s="257"/>
      <c r="G95" s="254"/>
    </row>
    <row r="96" spans="1:10" x14ac:dyDescent="0.25">
      <c r="A96" s="253"/>
      <c r="B96" s="253"/>
      <c r="C96" s="254"/>
      <c r="D96" s="254"/>
      <c r="E96" s="257"/>
      <c r="F96" s="257"/>
      <c r="G96" s="254"/>
    </row>
    <row r="97" spans="1:7" x14ac:dyDescent="0.25">
      <c r="A97" s="253"/>
      <c r="B97" s="253"/>
      <c r="C97" s="254"/>
      <c r="D97" s="254"/>
      <c r="E97" s="257"/>
      <c r="F97" s="257"/>
      <c r="G97" s="254"/>
    </row>
    <row r="98" spans="1:7" x14ac:dyDescent="0.25">
      <c r="A98" s="253"/>
      <c r="B98" s="253"/>
      <c r="C98" s="254"/>
      <c r="D98" s="254"/>
      <c r="E98" s="257"/>
      <c r="F98" s="257"/>
      <c r="G98" s="254"/>
    </row>
    <row r="99" spans="1:7" x14ac:dyDescent="0.25">
      <c r="A99" s="253"/>
      <c r="B99" s="253"/>
      <c r="C99" s="254"/>
      <c r="D99" s="254"/>
      <c r="E99" s="257"/>
      <c r="F99" s="257"/>
      <c r="G99" s="254"/>
    </row>
    <row r="100" spans="1:7" s="259" customFormat="1" x14ac:dyDescent="0.25">
      <c r="A100" s="253"/>
      <c r="B100" s="253"/>
      <c r="C100" s="254"/>
      <c r="D100" s="254"/>
      <c r="E100" s="257"/>
      <c r="F100" s="257"/>
      <c r="G100" s="254"/>
    </row>
    <row r="101" spans="1:7" s="259" customFormat="1" x14ac:dyDescent="0.25">
      <c r="A101" s="253"/>
      <c r="B101" s="253"/>
      <c r="C101" s="254"/>
      <c r="D101" s="254"/>
      <c r="E101" s="257"/>
      <c r="F101" s="257"/>
      <c r="G101" s="253"/>
    </row>
    <row r="102" spans="1:7" s="259" customFormat="1" x14ac:dyDescent="0.25">
      <c r="C102" s="260"/>
      <c r="D102" s="260"/>
      <c r="E102" s="260"/>
      <c r="F102" s="260"/>
    </row>
    <row r="103" spans="1:7" s="259" customFormat="1" x14ac:dyDescent="0.25">
      <c r="C103" s="260"/>
      <c r="D103" s="260"/>
      <c r="E103" s="260"/>
      <c r="F103" s="260"/>
    </row>
    <row r="104" spans="1:7" s="259" customFormat="1" x14ac:dyDescent="0.25">
      <c r="C104" s="260"/>
      <c r="D104" s="260"/>
      <c r="E104" s="260"/>
      <c r="F104" s="260"/>
    </row>
    <row r="105" spans="1:7" s="259" customFormat="1" x14ac:dyDescent="0.25">
      <c r="C105" s="260"/>
      <c r="D105" s="260"/>
      <c r="E105" s="260"/>
      <c r="F105" s="260"/>
    </row>
    <row r="106" spans="1:7" s="259" customFormat="1" x14ac:dyDescent="0.25">
      <c r="C106" s="260"/>
      <c r="D106" s="260"/>
      <c r="E106" s="260"/>
      <c r="F106" s="260"/>
    </row>
    <row r="107" spans="1:7" s="259" customFormat="1" x14ac:dyDescent="0.25">
      <c r="C107" s="260"/>
      <c r="D107" s="260"/>
      <c r="E107" s="260"/>
      <c r="F107" s="260"/>
    </row>
    <row r="108" spans="1:7" s="259" customFormat="1" x14ac:dyDescent="0.25">
      <c r="C108" s="260"/>
      <c r="D108" s="260"/>
      <c r="E108" s="260"/>
      <c r="F108" s="260"/>
    </row>
    <row r="109" spans="1:7" s="259" customFormat="1" x14ac:dyDescent="0.25">
      <c r="C109" s="260"/>
      <c r="D109" s="260"/>
      <c r="E109" s="260"/>
      <c r="F109" s="260"/>
    </row>
    <row r="110" spans="1:7" s="259" customFormat="1" x14ac:dyDescent="0.25">
      <c r="C110" s="260"/>
      <c r="D110" s="260"/>
      <c r="E110" s="260"/>
      <c r="F110" s="260"/>
    </row>
    <row r="111" spans="1:7" s="259" customFormat="1" x14ac:dyDescent="0.25">
      <c r="C111" s="260"/>
      <c r="D111" s="260"/>
      <c r="E111" s="260"/>
      <c r="F111" s="260"/>
    </row>
    <row r="112" spans="1:7" s="259" customFormat="1" x14ac:dyDescent="0.25">
      <c r="C112" s="260"/>
      <c r="D112" s="260"/>
      <c r="E112" s="260"/>
      <c r="F112" s="260"/>
    </row>
    <row r="113" spans="3:6" s="259" customFormat="1" x14ac:dyDescent="0.25">
      <c r="C113" s="260"/>
      <c r="D113" s="260"/>
      <c r="E113" s="260"/>
      <c r="F113" s="260"/>
    </row>
    <row r="114" spans="3:6" s="259" customFormat="1" x14ac:dyDescent="0.25">
      <c r="C114" s="260"/>
      <c r="D114" s="260"/>
      <c r="E114" s="260"/>
      <c r="F114" s="260"/>
    </row>
    <row r="115" spans="3:6" s="259" customFormat="1" x14ac:dyDescent="0.25">
      <c r="C115" s="260"/>
      <c r="D115" s="260"/>
      <c r="E115" s="260"/>
      <c r="F115" s="260"/>
    </row>
    <row r="116" spans="3:6" s="259" customFormat="1" x14ac:dyDescent="0.25">
      <c r="C116" s="260"/>
      <c r="D116" s="260"/>
      <c r="E116" s="260"/>
      <c r="F116" s="260"/>
    </row>
    <row r="117" spans="3:6" s="259" customFormat="1" x14ac:dyDescent="0.25">
      <c r="C117" s="260"/>
      <c r="D117" s="260"/>
      <c r="E117" s="260"/>
      <c r="F117" s="260"/>
    </row>
    <row r="118" spans="3:6" s="259" customFormat="1" x14ac:dyDescent="0.25">
      <c r="C118" s="260"/>
      <c r="D118" s="260"/>
      <c r="E118" s="260"/>
      <c r="F118" s="260"/>
    </row>
    <row r="119" spans="3:6" s="259" customFormat="1" x14ac:dyDescent="0.25">
      <c r="C119" s="260"/>
      <c r="D119" s="260"/>
      <c r="E119" s="260"/>
      <c r="F119" s="260"/>
    </row>
    <row r="120" spans="3:6" s="259" customFormat="1" x14ac:dyDescent="0.25">
      <c r="C120" s="260"/>
      <c r="D120" s="260"/>
      <c r="E120" s="260"/>
      <c r="F120" s="260"/>
    </row>
    <row r="121" spans="3:6" s="259" customFormat="1" x14ac:dyDescent="0.25">
      <c r="C121" s="260"/>
      <c r="D121" s="260"/>
      <c r="E121" s="260"/>
      <c r="F121" s="260"/>
    </row>
    <row r="122" spans="3:6" s="259" customFormat="1" x14ac:dyDescent="0.25">
      <c r="C122" s="260"/>
      <c r="D122" s="260"/>
      <c r="E122" s="260"/>
      <c r="F122" s="260"/>
    </row>
    <row r="123" spans="3:6" s="259" customFormat="1" x14ac:dyDescent="0.25">
      <c r="C123" s="260"/>
      <c r="D123" s="260"/>
      <c r="E123" s="260"/>
      <c r="F123" s="260"/>
    </row>
    <row r="124" spans="3:6" s="259" customFormat="1" x14ac:dyDescent="0.25">
      <c r="C124" s="260"/>
      <c r="D124" s="260"/>
      <c r="E124" s="260"/>
      <c r="F124" s="260"/>
    </row>
    <row r="125" spans="3:6" s="259" customFormat="1" x14ac:dyDescent="0.25">
      <c r="C125" s="260"/>
      <c r="D125" s="260"/>
      <c r="E125" s="260"/>
      <c r="F125" s="260"/>
    </row>
    <row r="126" spans="3:6" s="259" customFormat="1" x14ac:dyDescent="0.25">
      <c r="C126" s="260"/>
      <c r="D126" s="260"/>
      <c r="E126" s="260"/>
      <c r="F126" s="260"/>
    </row>
    <row r="127" spans="3:6" s="259" customFormat="1" x14ac:dyDescent="0.25">
      <c r="C127" s="260"/>
      <c r="D127" s="260"/>
      <c r="E127" s="260"/>
      <c r="F127" s="260"/>
    </row>
    <row r="128" spans="3:6" s="259" customFormat="1" x14ac:dyDescent="0.25">
      <c r="C128" s="260"/>
      <c r="D128" s="260"/>
      <c r="E128" s="260"/>
      <c r="F128" s="260"/>
    </row>
    <row r="129" spans="3:6" s="259" customFormat="1" x14ac:dyDescent="0.25">
      <c r="C129" s="260"/>
      <c r="D129" s="260"/>
      <c r="E129" s="260"/>
      <c r="F129" s="260"/>
    </row>
    <row r="130" spans="3:6" s="259" customFormat="1" x14ac:dyDescent="0.25">
      <c r="C130" s="260"/>
      <c r="D130" s="260"/>
      <c r="E130" s="260"/>
      <c r="F130" s="260"/>
    </row>
    <row r="131" spans="3:6" s="259" customFormat="1" x14ac:dyDescent="0.25">
      <c r="C131" s="260"/>
      <c r="D131" s="260"/>
      <c r="E131" s="260"/>
      <c r="F131" s="260"/>
    </row>
    <row r="132" spans="3:6" s="259" customFormat="1" x14ac:dyDescent="0.25">
      <c r="C132" s="260"/>
      <c r="D132" s="260"/>
      <c r="E132" s="260"/>
      <c r="F132" s="260"/>
    </row>
    <row r="133" spans="3:6" s="259" customFormat="1" x14ac:dyDescent="0.25">
      <c r="C133" s="260"/>
      <c r="D133" s="260"/>
      <c r="E133" s="260"/>
      <c r="F133" s="260"/>
    </row>
    <row r="134" spans="3:6" s="259" customFormat="1" x14ac:dyDescent="0.25">
      <c r="C134" s="260"/>
      <c r="D134" s="260"/>
      <c r="E134" s="260"/>
      <c r="F134" s="260"/>
    </row>
    <row r="135" spans="3:6" s="259" customFormat="1" x14ac:dyDescent="0.25">
      <c r="C135" s="260"/>
      <c r="D135" s="260"/>
      <c r="E135" s="260"/>
      <c r="F135" s="260"/>
    </row>
    <row r="136" spans="3:6" s="259" customFormat="1" x14ac:dyDescent="0.25">
      <c r="C136" s="260"/>
      <c r="D136" s="260"/>
      <c r="E136" s="260"/>
      <c r="F136" s="260"/>
    </row>
    <row r="137" spans="3:6" s="259" customFormat="1" x14ac:dyDescent="0.25">
      <c r="C137" s="260"/>
      <c r="D137" s="260"/>
      <c r="E137" s="260"/>
      <c r="F137" s="260"/>
    </row>
    <row r="138" spans="3:6" s="259" customFormat="1" x14ac:dyDescent="0.25">
      <c r="C138" s="260"/>
      <c r="D138" s="260"/>
      <c r="E138" s="260"/>
      <c r="F138" s="260"/>
    </row>
    <row r="139" spans="3:6" s="259" customFormat="1" x14ac:dyDescent="0.25">
      <c r="C139" s="260"/>
      <c r="D139" s="260"/>
      <c r="E139" s="260"/>
      <c r="F139" s="260"/>
    </row>
    <row r="140" spans="3:6" s="259" customFormat="1" x14ac:dyDescent="0.25">
      <c r="C140" s="260"/>
      <c r="D140" s="260"/>
      <c r="E140" s="260"/>
      <c r="F140" s="260"/>
    </row>
    <row r="141" spans="3:6" s="259" customFormat="1" x14ac:dyDescent="0.25">
      <c r="C141" s="260"/>
      <c r="D141" s="260"/>
      <c r="E141" s="260"/>
      <c r="F141" s="260"/>
    </row>
    <row r="142" spans="3:6" s="259" customFormat="1" x14ac:dyDescent="0.25">
      <c r="C142" s="260"/>
      <c r="D142" s="260"/>
      <c r="E142" s="260"/>
      <c r="F142" s="260"/>
    </row>
    <row r="143" spans="3:6" s="259" customFormat="1" x14ac:dyDescent="0.25">
      <c r="C143" s="260"/>
      <c r="D143" s="260"/>
      <c r="E143" s="260"/>
      <c r="F143" s="260"/>
    </row>
    <row r="144" spans="3:6" s="259" customFormat="1" x14ac:dyDescent="0.25">
      <c r="C144" s="260"/>
      <c r="D144" s="260"/>
      <c r="E144" s="260"/>
      <c r="F144" s="260"/>
    </row>
    <row r="145" spans="3:6" s="259" customFormat="1" x14ac:dyDescent="0.25">
      <c r="C145" s="260"/>
      <c r="D145" s="260"/>
      <c r="E145" s="260"/>
      <c r="F145" s="260"/>
    </row>
    <row r="146" spans="3:6" s="259" customFormat="1" x14ac:dyDescent="0.25">
      <c r="C146" s="260"/>
      <c r="D146" s="260"/>
      <c r="E146" s="260"/>
      <c r="F146" s="260"/>
    </row>
    <row r="147" spans="3:6" s="259" customFormat="1" x14ac:dyDescent="0.25">
      <c r="C147" s="260"/>
      <c r="D147" s="260"/>
      <c r="E147" s="260"/>
      <c r="F147" s="260"/>
    </row>
    <row r="148" spans="3:6" s="259" customFormat="1" x14ac:dyDescent="0.25">
      <c r="C148" s="260"/>
      <c r="D148" s="260"/>
      <c r="E148" s="260"/>
      <c r="F148" s="260"/>
    </row>
    <row r="149" spans="3:6" s="259" customFormat="1" x14ac:dyDescent="0.25">
      <c r="C149" s="260"/>
      <c r="D149" s="260"/>
      <c r="E149" s="260"/>
      <c r="F149" s="260"/>
    </row>
    <row r="150" spans="3:6" s="259" customFormat="1" x14ac:dyDescent="0.25">
      <c r="C150" s="260"/>
      <c r="D150" s="260"/>
      <c r="E150" s="260"/>
      <c r="F150" s="260"/>
    </row>
    <row r="151" spans="3:6" s="259" customFormat="1" x14ac:dyDescent="0.25">
      <c r="C151" s="260"/>
      <c r="D151" s="260"/>
      <c r="E151" s="260"/>
      <c r="F151" s="260"/>
    </row>
    <row r="152" spans="3:6" s="259" customFormat="1" x14ac:dyDescent="0.25">
      <c r="C152" s="260"/>
      <c r="D152" s="260"/>
      <c r="E152" s="260"/>
      <c r="F152" s="260"/>
    </row>
    <row r="153" spans="3:6" s="259" customFormat="1" x14ac:dyDescent="0.25">
      <c r="C153" s="260"/>
      <c r="D153" s="260"/>
      <c r="E153" s="260"/>
      <c r="F153" s="260"/>
    </row>
    <row r="154" spans="3:6" s="259" customFormat="1" x14ac:dyDescent="0.25">
      <c r="C154" s="260"/>
      <c r="D154" s="260"/>
      <c r="E154" s="260"/>
      <c r="F154" s="260"/>
    </row>
    <row r="155" spans="3:6" s="259" customFormat="1" x14ac:dyDescent="0.25">
      <c r="C155" s="260"/>
      <c r="D155" s="260"/>
      <c r="E155" s="260"/>
      <c r="F155" s="260"/>
    </row>
    <row r="156" spans="3:6" s="259" customFormat="1" x14ac:dyDescent="0.25">
      <c r="C156" s="260"/>
      <c r="D156" s="260"/>
      <c r="E156" s="260"/>
      <c r="F156" s="260"/>
    </row>
    <row r="157" spans="3:6" s="259" customFormat="1" x14ac:dyDescent="0.25">
      <c r="C157" s="260"/>
      <c r="D157" s="260"/>
      <c r="E157" s="260"/>
      <c r="F157" s="260"/>
    </row>
    <row r="158" spans="3:6" s="259" customFormat="1" x14ac:dyDescent="0.25">
      <c r="C158" s="260"/>
      <c r="D158" s="260"/>
      <c r="E158" s="260"/>
      <c r="F158" s="260"/>
    </row>
    <row r="159" spans="3:6" s="259" customFormat="1" x14ac:dyDescent="0.25">
      <c r="C159" s="260"/>
      <c r="D159" s="260"/>
      <c r="E159" s="260"/>
      <c r="F159" s="260"/>
    </row>
    <row r="160" spans="3:6" s="259" customFormat="1" x14ac:dyDescent="0.25">
      <c r="C160" s="260"/>
      <c r="D160" s="260"/>
      <c r="E160" s="260"/>
      <c r="F160" s="260"/>
    </row>
    <row r="161" spans="3:6" s="259" customFormat="1" x14ac:dyDescent="0.25">
      <c r="C161" s="260"/>
      <c r="D161" s="260"/>
      <c r="E161" s="260"/>
      <c r="F161" s="260"/>
    </row>
    <row r="162" spans="3:6" s="259" customFormat="1" x14ac:dyDescent="0.25">
      <c r="C162" s="260"/>
      <c r="D162" s="260"/>
      <c r="E162" s="260"/>
      <c r="F162" s="260"/>
    </row>
    <row r="163" spans="3:6" s="259" customFormat="1" x14ac:dyDescent="0.25">
      <c r="C163" s="260"/>
      <c r="D163" s="260"/>
      <c r="E163" s="260"/>
      <c r="F163" s="260"/>
    </row>
    <row r="164" spans="3:6" s="259" customFormat="1" x14ac:dyDescent="0.25">
      <c r="C164" s="260"/>
      <c r="D164" s="260"/>
      <c r="E164" s="260"/>
      <c r="F164" s="260"/>
    </row>
    <row r="165" spans="3:6" s="259" customFormat="1" x14ac:dyDescent="0.25">
      <c r="C165" s="260"/>
      <c r="D165" s="260"/>
      <c r="E165" s="260"/>
      <c r="F165" s="260"/>
    </row>
    <row r="166" spans="3:6" s="259" customFormat="1" x14ac:dyDescent="0.25">
      <c r="C166" s="260"/>
      <c r="D166" s="260"/>
      <c r="E166" s="260"/>
      <c r="F166" s="260"/>
    </row>
    <row r="167" spans="3:6" s="259" customFormat="1" x14ac:dyDescent="0.25">
      <c r="C167" s="260"/>
      <c r="D167" s="260"/>
      <c r="E167" s="260"/>
      <c r="F167" s="260"/>
    </row>
    <row r="168" spans="3:6" s="259" customFormat="1" x14ac:dyDescent="0.25">
      <c r="C168" s="260"/>
      <c r="D168" s="260"/>
      <c r="E168" s="260"/>
      <c r="F168" s="260"/>
    </row>
    <row r="169" spans="3:6" s="259" customFormat="1" x14ac:dyDescent="0.25">
      <c r="C169" s="260"/>
      <c r="D169" s="260"/>
      <c r="E169" s="260"/>
      <c r="F169" s="260"/>
    </row>
    <row r="170" spans="3:6" s="259" customFormat="1" x14ac:dyDescent="0.25">
      <c r="C170" s="260"/>
      <c r="D170" s="260"/>
      <c r="E170" s="260"/>
      <c r="F170" s="260"/>
    </row>
    <row r="171" spans="3:6" s="259" customFormat="1" x14ac:dyDescent="0.25">
      <c r="C171" s="260"/>
      <c r="D171" s="260"/>
      <c r="E171" s="260"/>
      <c r="F171" s="260"/>
    </row>
    <row r="172" spans="3:6" s="259" customFormat="1" x14ac:dyDescent="0.25">
      <c r="C172" s="260"/>
      <c r="D172" s="260"/>
      <c r="E172" s="260"/>
      <c r="F172" s="260"/>
    </row>
    <row r="173" spans="3:6" s="259" customFormat="1" x14ac:dyDescent="0.25">
      <c r="C173" s="260"/>
      <c r="D173" s="260"/>
      <c r="E173" s="260"/>
      <c r="F173" s="260"/>
    </row>
    <row r="174" spans="3:6" s="259" customFormat="1" x14ac:dyDescent="0.25">
      <c r="C174" s="260"/>
      <c r="D174" s="260"/>
      <c r="E174" s="260"/>
      <c r="F174" s="260"/>
    </row>
  </sheetData>
  <sheetProtection insertRows="0" insertHyperlinks="0" autoFilter="0" pivotTables="0"/>
  <mergeCells count="8">
    <mergeCell ref="A8:A9"/>
    <mergeCell ref="H30:J36"/>
    <mergeCell ref="A7:G7"/>
    <mergeCell ref="B1:C1"/>
    <mergeCell ref="B2:C2"/>
    <mergeCell ref="B3:C3"/>
    <mergeCell ref="C8:G8"/>
    <mergeCell ref="B8:B9"/>
  </mergeCells>
  <pageMargins left="0.51181102362204722" right="0.70866141732283472" top="0.39370078740157483" bottom="0.74803149606299213" header="0.31496062992125984" footer="0.31496062992125984"/>
  <pageSetup scale="68" fitToHeight="0" orientation="landscape" r:id="rId1"/>
  <headerFooter differentFirst="1" alignWithMargins="0">
    <oddFooter>&amp;CR-MJ-10
Hoja 2. Identificación de los Riesgos
Versión 09
Página &amp;P de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filterMode="1"/>
  <dimension ref="A1:U175"/>
  <sheetViews>
    <sheetView showGridLines="0" topLeftCell="A7" zoomScale="85" zoomScaleNormal="85" workbookViewId="0">
      <pane xSplit="5" ySplit="3" topLeftCell="F10" activePane="bottomRight" state="frozen"/>
      <selection activeCell="A7" sqref="A7"/>
      <selection pane="topRight" activeCell="F7" sqref="F7"/>
      <selection pane="bottomLeft" activeCell="A10" sqref="A10"/>
      <selection pane="bottomRight" activeCell="G46" sqref="G46"/>
    </sheetView>
  </sheetViews>
  <sheetFormatPr baseColWidth="10" defaultColWidth="11.453125" defaultRowHeight="13.5" x14ac:dyDescent="0.3"/>
  <cols>
    <col min="1" max="1" width="18.7265625" style="1" customWidth="1"/>
    <col min="2" max="2" width="8.1796875" style="19" bestFit="1" customWidth="1"/>
    <col min="3" max="3" width="8.1796875" style="19" customWidth="1"/>
    <col min="4" max="4" width="49.1796875" style="98" customWidth="1"/>
    <col min="5" max="6" width="27.7265625" style="37" customWidth="1"/>
    <col min="7" max="7" width="15.54296875" style="1" customWidth="1"/>
    <col min="8" max="8" width="14.26953125" style="1" customWidth="1"/>
    <col min="9" max="9" width="65.54296875" style="1" hidden="1" customWidth="1"/>
    <col min="10" max="10" width="12.26953125" style="1" bestFit="1" customWidth="1"/>
    <col min="11" max="12" width="18.81640625" style="1" customWidth="1"/>
    <col min="13" max="13" width="29.453125" style="1" hidden="1" customWidth="1"/>
    <col min="14" max="14" width="27" style="1" hidden="1" customWidth="1"/>
    <col min="15" max="15" width="23.453125" style="1" hidden="1" customWidth="1"/>
    <col min="16" max="16" width="37.453125" style="1" hidden="1" customWidth="1"/>
    <col min="17" max="17" width="34.7265625" style="98" customWidth="1"/>
    <col min="18" max="18" width="32.1796875" style="1" customWidth="1"/>
    <col min="19" max="19" width="28.453125" style="1" customWidth="1"/>
    <col min="20" max="20" width="23.26953125" style="1" customWidth="1"/>
    <col min="21" max="21" width="16.81640625" style="1" customWidth="1"/>
    <col min="22" max="16384" width="11.453125" style="1"/>
  </cols>
  <sheetData>
    <row r="1" spans="1:21" ht="18.75" customHeight="1" x14ac:dyDescent="0.3">
      <c r="D1" s="419" t="s">
        <v>51</v>
      </c>
      <c r="E1" s="419"/>
      <c r="F1" s="419"/>
      <c r="G1" s="419"/>
      <c r="H1" s="419"/>
      <c r="I1" s="419"/>
      <c r="J1" s="419"/>
      <c r="K1" s="419"/>
      <c r="L1" s="419"/>
      <c r="M1" s="419"/>
      <c r="O1" s="3"/>
      <c r="P1" s="3"/>
      <c r="Q1" s="4"/>
      <c r="R1" s="4"/>
      <c r="S1" s="3"/>
      <c r="T1" s="3"/>
    </row>
    <row r="2" spans="1:21" ht="15.75" customHeight="1" x14ac:dyDescent="0.3">
      <c r="D2" s="419" t="s">
        <v>0</v>
      </c>
      <c r="E2" s="419"/>
      <c r="F2" s="419"/>
      <c r="G2" s="419"/>
      <c r="H2" s="419"/>
      <c r="I2" s="419"/>
      <c r="J2" s="419"/>
      <c r="K2" s="419"/>
      <c r="L2" s="419"/>
      <c r="M2" s="419"/>
      <c r="O2" s="3"/>
      <c r="P2" s="3"/>
      <c r="Q2" s="4"/>
      <c r="R2" s="4"/>
      <c r="S2" s="3"/>
      <c r="T2" s="3"/>
    </row>
    <row r="3" spans="1:21" ht="24" customHeight="1" x14ac:dyDescent="0.3">
      <c r="D3" s="420" t="s">
        <v>1</v>
      </c>
      <c r="E3" s="420"/>
      <c r="F3" s="420"/>
      <c r="G3" s="420"/>
      <c r="H3" s="420"/>
      <c r="I3" s="420"/>
      <c r="J3" s="420"/>
      <c r="K3" s="420"/>
      <c r="L3" s="420"/>
      <c r="M3" s="420"/>
      <c r="O3" s="7"/>
      <c r="P3" s="7"/>
      <c r="Q3" s="5"/>
      <c r="R3" s="5"/>
      <c r="S3" s="7"/>
      <c r="T3" s="7"/>
    </row>
    <row r="4" spans="1:21" ht="12" customHeight="1" x14ac:dyDescent="0.3">
      <c r="D4" s="3"/>
      <c r="E4" s="31"/>
      <c r="F4" s="31"/>
      <c r="G4" s="3"/>
      <c r="H4" s="5"/>
      <c r="I4" s="5"/>
      <c r="J4" s="5"/>
      <c r="K4" s="5"/>
      <c r="L4" s="5"/>
      <c r="M4" s="3"/>
      <c r="N4" s="5"/>
      <c r="O4" s="5"/>
      <c r="P4" s="5"/>
      <c r="Q4" s="5"/>
      <c r="R4" s="5"/>
      <c r="S4" s="5"/>
      <c r="T4" s="5"/>
    </row>
    <row r="5" spans="1:21" ht="24" customHeight="1" x14ac:dyDescent="0.3">
      <c r="A5" s="9" t="s">
        <v>21</v>
      </c>
      <c r="B5" s="9"/>
      <c r="C5" s="9"/>
      <c r="D5" s="72">
        <v>2016</v>
      </c>
      <c r="E5" s="421"/>
      <c r="F5" s="421"/>
      <c r="G5" s="421"/>
      <c r="H5" s="421"/>
      <c r="I5" s="421"/>
      <c r="J5" s="421"/>
      <c r="K5" s="421"/>
      <c r="L5" s="421"/>
      <c r="M5" s="421"/>
      <c r="N5" s="10"/>
      <c r="O5" s="12"/>
      <c r="P5" s="12">
        <f>+'Hoja 1. Establecim Contexto'!L5</f>
        <v>0</v>
      </c>
    </row>
    <row r="6" spans="1:21" ht="16.5" customHeight="1" x14ac:dyDescent="0.3">
      <c r="D6" s="3"/>
      <c r="E6" s="31"/>
      <c r="F6" s="31"/>
      <c r="G6" s="14"/>
      <c r="H6" s="14"/>
      <c r="I6" s="14"/>
      <c r="J6" s="14"/>
      <c r="K6" s="14"/>
      <c r="L6" s="14"/>
      <c r="M6" s="3"/>
      <c r="N6" s="6"/>
      <c r="O6" s="6"/>
      <c r="P6" s="6"/>
      <c r="Q6" s="99"/>
      <c r="R6" s="6"/>
      <c r="S6" s="6"/>
      <c r="T6" s="6"/>
    </row>
    <row r="7" spans="1:21" ht="12.75" customHeight="1" x14ac:dyDescent="0.3">
      <c r="A7" s="422" t="s">
        <v>4</v>
      </c>
      <c r="B7" s="423"/>
      <c r="C7" s="423"/>
      <c r="D7" s="423"/>
      <c r="E7" s="423"/>
      <c r="F7" s="423"/>
      <c r="G7" s="423"/>
      <c r="H7" s="423"/>
      <c r="I7" s="423"/>
      <c r="J7" s="423"/>
      <c r="K7" s="423"/>
      <c r="L7" s="423"/>
      <c r="M7" s="423"/>
      <c r="N7" s="423"/>
      <c r="O7" s="424"/>
      <c r="P7" s="63"/>
      <c r="Q7" s="63"/>
      <c r="R7" s="63"/>
      <c r="S7" s="63"/>
      <c r="T7" s="63"/>
      <c r="U7" s="63"/>
    </row>
    <row r="8" spans="1:21" ht="102.75" customHeight="1" x14ac:dyDescent="0.3">
      <c r="A8" s="17" t="s">
        <v>25</v>
      </c>
      <c r="B8" s="17" t="s">
        <v>267</v>
      </c>
      <c r="C8" s="17" t="s">
        <v>268</v>
      </c>
      <c r="D8" s="60" t="s">
        <v>3</v>
      </c>
      <c r="E8" s="32" t="s">
        <v>338</v>
      </c>
      <c r="F8" s="135" t="s">
        <v>343</v>
      </c>
      <c r="G8" s="425" t="s">
        <v>9</v>
      </c>
      <c r="H8" s="426"/>
      <c r="I8" s="427" t="s">
        <v>331</v>
      </c>
      <c r="J8" s="52"/>
      <c r="K8" s="371" t="s">
        <v>327</v>
      </c>
      <c r="L8" s="371" t="s">
        <v>328</v>
      </c>
      <c r="M8" s="27" t="s">
        <v>5</v>
      </c>
      <c r="N8" s="27" t="s">
        <v>6</v>
      </c>
      <c r="O8" s="27" t="s">
        <v>7</v>
      </c>
      <c r="P8" s="54" t="s">
        <v>15</v>
      </c>
      <c r="Q8" s="363" t="s">
        <v>18</v>
      </c>
      <c r="R8" s="363" t="s">
        <v>19</v>
      </c>
      <c r="S8" s="363" t="s">
        <v>20</v>
      </c>
      <c r="T8" s="55" t="s">
        <v>47</v>
      </c>
      <c r="U8" s="365" t="s">
        <v>48</v>
      </c>
    </row>
    <row r="9" spans="1:21" ht="49.5" customHeight="1" x14ac:dyDescent="0.3">
      <c r="A9" s="17"/>
      <c r="B9" s="17"/>
      <c r="C9" s="17"/>
      <c r="D9" s="55"/>
      <c r="E9" s="43"/>
      <c r="F9" s="123"/>
      <c r="G9" s="27" t="s">
        <v>10</v>
      </c>
      <c r="H9" s="27" t="s">
        <v>11</v>
      </c>
      <c r="I9" s="428"/>
      <c r="J9" s="53" t="s">
        <v>352</v>
      </c>
      <c r="K9" s="372"/>
      <c r="L9" s="372"/>
      <c r="M9" s="27"/>
      <c r="N9" s="27"/>
      <c r="O9" s="27"/>
      <c r="P9" s="54"/>
      <c r="Q9" s="363"/>
      <c r="R9" s="363"/>
      <c r="S9" s="364"/>
      <c r="T9" s="55" t="s">
        <v>47</v>
      </c>
      <c r="U9" s="365"/>
    </row>
    <row r="10" spans="1:21" ht="38.25" hidden="1" customHeight="1" x14ac:dyDescent="0.3">
      <c r="A10" s="397" t="s">
        <v>30</v>
      </c>
      <c r="B10" s="28" t="s">
        <v>248</v>
      </c>
      <c r="C10" s="28" t="s">
        <v>269</v>
      </c>
      <c r="D10" s="73" t="s">
        <v>57</v>
      </c>
      <c r="E10" s="373" t="s">
        <v>153</v>
      </c>
      <c r="F10" s="373" t="s">
        <v>346</v>
      </c>
      <c r="G10" s="373">
        <v>3</v>
      </c>
      <c r="H10" s="373">
        <v>4</v>
      </c>
      <c r="I10" s="373" t="s">
        <v>332</v>
      </c>
      <c r="J10" s="47"/>
      <c r="K10" s="373">
        <f>+G10*H10</f>
        <v>12</v>
      </c>
      <c r="L10" s="373" t="s">
        <v>336</v>
      </c>
      <c r="M10" s="390" t="s">
        <v>153</v>
      </c>
      <c r="N10" s="394" t="s">
        <v>151</v>
      </c>
      <c r="O10" s="394" t="s">
        <v>152</v>
      </c>
      <c r="P10" s="394" t="s">
        <v>154</v>
      </c>
      <c r="Q10" s="100" t="s">
        <v>339</v>
      </c>
      <c r="R10" s="56" t="s">
        <v>129</v>
      </c>
      <c r="S10" s="56" t="s">
        <v>155</v>
      </c>
      <c r="T10" s="61" t="s">
        <v>150</v>
      </c>
      <c r="U10" s="64">
        <v>42735</v>
      </c>
    </row>
    <row r="11" spans="1:21" ht="69.75" hidden="1" customHeight="1" x14ac:dyDescent="0.3">
      <c r="A11" s="398"/>
      <c r="B11" s="28" t="s">
        <v>246</v>
      </c>
      <c r="C11" s="28" t="s">
        <v>269</v>
      </c>
      <c r="D11" s="74" t="s">
        <v>91</v>
      </c>
      <c r="E11" s="367"/>
      <c r="F11" s="367"/>
      <c r="G11" s="367"/>
      <c r="H11" s="367"/>
      <c r="I11" s="367"/>
      <c r="J11" s="48"/>
      <c r="K11" s="367"/>
      <c r="L11" s="367"/>
      <c r="M11" s="392"/>
      <c r="N11" s="395"/>
      <c r="O11" s="395"/>
      <c r="P11" s="395"/>
      <c r="Q11" s="101" t="s">
        <v>157</v>
      </c>
      <c r="R11" s="56"/>
      <c r="S11" s="56" t="s">
        <v>156</v>
      </c>
      <c r="T11" s="56" t="s">
        <v>161</v>
      </c>
      <c r="U11" s="64">
        <v>42734</v>
      </c>
    </row>
    <row r="12" spans="1:21" s="134" customFormat="1" ht="61.5" customHeight="1" x14ac:dyDescent="0.3">
      <c r="A12" s="398"/>
      <c r="B12" s="125" t="s">
        <v>249</v>
      </c>
      <c r="C12" s="125"/>
      <c r="D12" s="136" t="s">
        <v>326</v>
      </c>
      <c r="E12" s="127" t="s">
        <v>297</v>
      </c>
      <c r="F12" s="127" t="s">
        <v>345</v>
      </c>
      <c r="G12" s="127">
        <v>3</v>
      </c>
      <c r="H12" s="127">
        <v>4</v>
      </c>
      <c r="I12" s="127" t="s">
        <v>70</v>
      </c>
      <c r="J12" s="127" t="s">
        <v>337</v>
      </c>
      <c r="K12" s="127">
        <f>+G12*H12</f>
        <v>12</v>
      </c>
      <c r="L12" s="127" t="s">
        <v>336</v>
      </c>
      <c r="M12" s="392"/>
      <c r="N12" s="395"/>
      <c r="O12" s="395"/>
      <c r="P12" s="395"/>
      <c r="Q12" s="137" t="s">
        <v>162</v>
      </c>
      <c r="R12" s="129"/>
      <c r="S12" s="129" t="s">
        <v>163</v>
      </c>
      <c r="T12" s="129" t="s">
        <v>164</v>
      </c>
      <c r="U12" s="138">
        <v>42704</v>
      </c>
    </row>
    <row r="13" spans="1:21" ht="45" hidden="1" customHeight="1" x14ac:dyDescent="0.3">
      <c r="A13" s="398"/>
      <c r="B13" s="28" t="s">
        <v>265</v>
      </c>
      <c r="C13" s="28" t="s">
        <v>270</v>
      </c>
      <c r="D13" s="75" t="s">
        <v>58</v>
      </c>
      <c r="E13" s="373" t="s">
        <v>294</v>
      </c>
      <c r="F13" s="373" t="s">
        <v>344</v>
      </c>
      <c r="G13" s="373">
        <v>3</v>
      </c>
      <c r="H13" s="373">
        <v>4</v>
      </c>
      <c r="I13" s="373" t="s">
        <v>70</v>
      </c>
      <c r="J13" s="47"/>
      <c r="K13" s="373">
        <f t="shared" ref="K13:K80" si="0">+G13*H13</f>
        <v>12</v>
      </c>
      <c r="L13" s="373" t="s">
        <v>336</v>
      </c>
      <c r="M13" s="392"/>
      <c r="N13" s="395"/>
      <c r="O13" s="395"/>
      <c r="P13" s="395"/>
      <c r="Q13" s="102" t="s">
        <v>158</v>
      </c>
      <c r="R13" s="56"/>
      <c r="S13" s="56" t="s">
        <v>159</v>
      </c>
      <c r="T13" s="61" t="s">
        <v>160</v>
      </c>
      <c r="U13" s="64">
        <v>42735</v>
      </c>
    </row>
    <row r="14" spans="1:21" ht="41.25" hidden="1" customHeight="1" x14ac:dyDescent="0.3">
      <c r="A14" s="399"/>
      <c r="B14" s="28" t="s">
        <v>247</v>
      </c>
      <c r="C14" s="28" t="s">
        <v>273</v>
      </c>
      <c r="D14" s="75" t="s">
        <v>59</v>
      </c>
      <c r="E14" s="367"/>
      <c r="F14" s="367"/>
      <c r="G14" s="367"/>
      <c r="H14" s="367"/>
      <c r="I14" s="367"/>
      <c r="J14" s="48"/>
      <c r="K14" s="367">
        <f t="shared" si="0"/>
        <v>0</v>
      </c>
      <c r="L14" s="367"/>
      <c r="M14" s="393"/>
      <c r="N14" s="396"/>
      <c r="O14" s="396"/>
      <c r="P14" s="396"/>
      <c r="Q14" s="103"/>
      <c r="R14" s="56"/>
      <c r="S14" s="56"/>
      <c r="T14" s="56"/>
      <c r="U14" s="64"/>
    </row>
    <row r="15" spans="1:21" ht="54.75" hidden="1" customHeight="1" x14ac:dyDescent="0.3">
      <c r="A15" s="410" t="s">
        <v>36</v>
      </c>
      <c r="B15" s="29" t="s">
        <v>247</v>
      </c>
      <c r="C15" s="29" t="s">
        <v>272</v>
      </c>
      <c r="D15" s="76" t="s">
        <v>63</v>
      </c>
      <c r="E15" s="32" t="s">
        <v>295</v>
      </c>
      <c r="F15" s="32" t="s">
        <v>345</v>
      </c>
      <c r="G15" s="32">
        <v>3</v>
      </c>
      <c r="H15" s="32">
        <v>4</v>
      </c>
      <c r="I15" s="32" t="s">
        <v>70</v>
      </c>
      <c r="J15" s="32"/>
      <c r="K15" s="32">
        <f t="shared" si="0"/>
        <v>12</v>
      </c>
      <c r="L15" s="32" t="s">
        <v>336</v>
      </c>
      <c r="M15" s="413" t="s">
        <v>125</v>
      </c>
      <c r="N15" s="413" t="s">
        <v>126</v>
      </c>
      <c r="O15" s="413" t="s">
        <v>66</v>
      </c>
      <c r="P15" s="413" t="s">
        <v>135</v>
      </c>
      <c r="Q15" s="104" t="s">
        <v>136</v>
      </c>
      <c r="R15" s="62" t="s">
        <v>137</v>
      </c>
      <c r="S15" s="62" t="s">
        <v>138</v>
      </c>
      <c r="T15" s="62" t="s">
        <v>94</v>
      </c>
      <c r="U15" s="66">
        <v>42735</v>
      </c>
    </row>
    <row r="16" spans="1:21" ht="29.25" hidden="1" customHeight="1" x14ac:dyDescent="0.3">
      <c r="A16" s="411"/>
      <c r="B16" s="29"/>
      <c r="C16" s="29" t="s">
        <v>274</v>
      </c>
      <c r="D16" s="77" t="s">
        <v>60</v>
      </c>
      <c r="E16" s="374" t="s">
        <v>296</v>
      </c>
      <c r="F16" s="374" t="s">
        <v>347</v>
      </c>
      <c r="G16" s="374">
        <v>3</v>
      </c>
      <c r="H16" s="374">
        <v>4</v>
      </c>
      <c r="I16" s="374" t="s">
        <v>332</v>
      </c>
      <c r="J16" s="50"/>
      <c r="K16" s="374">
        <f t="shared" si="0"/>
        <v>12</v>
      </c>
      <c r="L16" s="374" t="s">
        <v>336</v>
      </c>
      <c r="M16" s="414"/>
      <c r="N16" s="414"/>
      <c r="O16" s="414"/>
      <c r="P16" s="414"/>
      <c r="Q16" s="105"/>
      <c r="R16" s="62"/>
      <c r="S16" s="62"/>
      <c r="T16" s="62"/>
      <c r="U16" s="67"/>
    </row>
    <row r="17" spans="1:21" ht="40.5" hidden="1" customHeight="1" x14ac:dyDescent="0.3">
      <c r="A17" s="411"/>
      <c r="B17" s="29"/>
      <c r="C17" s="29" t="s">
        <v>274</v>
      </c>
      <c r="D17" s="77" t="s">
        <v>122</v>
      </c>
      <c r="E17" s="375"/>
      <c r="F17" s="375"/>
      <c r="G17" s="375"/>
      <c r="H17" s="375"/>
      <c r="I17" s="375"/>
      <c r="J17" s="51"/>
      <c r="K17" s="375">
        <f t="shared" si="0"/>
        <v>0</v>
      </c>
      <c r="L17" s="375"/>
      <c r="M17" s="414"/>
      <c r="N17" s="414"/>
      <c r="O17" s="414"/>
      <c r="P17" s="414"/>
      <c r="Q17" s="105"/>
      <c r="R17" s="62"/>
      <c r="S17" s="62"/>
      <c r="T17" s="62"/>
      <c r="U17" s="67"/>
    </row>
    <row r="18" spans="1:21" ht="38.25" hidden="1" customHeight="1" x14ac:dyDescent="0.3">
      <c r="A18" s="411"/>
      <c r="B18" s="29" t="s">
        <v>253</v>
      </c>
      <c r="C18" s="29" t="s">
        <v>274</v>
      </c>
      <c r="D18" s="76" t="s">
        <v>65</v>
      </c>
      <c r="E18" s="374" t="s">
        <v>329</v>
      </c>
      <c r="F18" s="374" t="s">
        <v>347</v>
      </c>
      <c r="G18" s="374">
        <v>3</v>
      </c>
      <c r="H18" s="374">
        <v>4</v>
      </c>
      <c r="I18" s="374" t="s">
        <v>332</v>
      </c>
      <c r="J18" s="50"/>
      <c r="K18" s="374">
        <f t="shared" si="0"/>
        <v>12</v>
      </c>
      <c r="L18" s="374" t="s">
        <v>336</v>
      </c>
      <c r="M18" s="414"/>
      <c r="N18" s="414"/>
      <c r="O18" s="414"/>
      <c r="P18" s="414"/>
      <c r="Q18" s="104" t="s">
        <v>139</v>
      </c>
      <c r="R18" s="62" t="s">
        <v>112</v>
      </c>
      <c r="S18" s="62" t="s">
        <v>140</v>
      </c>
      <c r="T18" s="68" t="s">
        <v>141</v>
      </c>
      <c r="U18" s="66">
        <v>42551</v>
      </c>
    </row>
    <row r="19" spans="1:21" ht="51.75" hidden="1" customHeight="1" x14ac:dyDescent="0.3">
      <c r="A19" s="411"/>
      <c r="B19" s="29" t="s">
        <v>253</v>
      </c>
      <c r="C19" s="29" t="s">
        <v>274</v>
      </c>
      <c r="D19" s="76" t="s">
        <v>123</v>
      </c>
      <c r="E19" s="375"/>
      <c r="F19" s="375"/>
      <c r="G19" s="375"/>
      <c r="H19" s="375"/>
      <c r="I19" s="375"/>
      <c r="J19" s="51"/>
      <c r="K19" s="375">
        <f t="shared" si="0"/>
        <v>0</v>
      </c>
      <c r="L19" s="375"/>
      <c r="M19" s="414"/>
      <c r="N19" s="414"/>
      <c r="O19" s="414"/>
      <c r="P19" s="414"/>
      <c r="Q19" s="105"/>
      <c r="R19" s="62"/>
      <c r="S19" s="62"/>
      <c r="T19" s="68"/>
      <c r="U19" s="67"/>
    </row>
    <row r="20" spans="1:21" ht="44.25" hidden="1" customHeight="1" x14ac:dyDescent="0.3">
      <c r="A20" s="412"/>
      <c r="B20" s="29" t="s">
        <v>253</v>
      </c>
      <c r="C20" s="29" t="s">
        <v>275</v>
      </c>
      <c r="D20" s="76" t="s">
        <v>62</v>
      </c>
      <c r="E20" s="34" t="s">
        <v>299</v>
      </c>
      <c r="F20" s="124" t="s">
        <v>347</v>
      </c>
      <c r="G20" s="34">
        <v>3</v>
      </c>
      <c r="H20" s="34">
        <v>3</v>
      </c>
      <c r="I20" s="34" t="s">
        <v>332</v>
      </c>
      <c r="J20" s="51"/>
      <c r="K20" s="34">
        <f t="shared" si="0"/>
        <v>9</v>
      </c>
      <c r="L20" s="34" t="s">
        <v>336</v>
      </c>
      <c r="M20" s="415"/>
      <c r="N20" s="415"/>
      <c r="O20" s="415"/>
      <c r="P20" s="415"/>
      <c r="Q20" s="105"/>
      <c r="R20" s="62"/>
      <c r="S20" s="62"/>
      <c r="T20" s="68"/>
      <c r="U20" s="67"/>
    </row>
    <row r="21" spans="1:21" s="2" customFormat="1" ht="51" hidden="1" customHeight="1" x14ac:dyDescent="0.3">
      <c r="A21" s="383" t="s">
        <v>27</v>
      </c>
      <c r="B21" s="28" t="s">
        <v>251</v>
      </c>
      <c r="C21" s="28"/>
      <c r="D21" s="78">
        <f>+'Hoja 1. Establecim Contexto'!D19</f>
        <v>0</v>
      </c>
      <c r="E21" s="33" t="s">
        <v>300</v>
      </c>
      <c r="F21" s="33" t="s">
        <v>345</v>
      </c>
      <c r="G21" s="33">
        <v>2</v>
      </c>
      <c r="H21" s="33">
        <v>3</v>
      </c>
      <c r="I21" s="33" t="s">
        <v>42</v>
      </c>
      <c r="J21" s="33"/>
      <c r="K21" s="33">
        <f t="shared" si="0"/>
        <v>6</v>
      </c>
      <c r="L21" s="33" t="s">
        <v>335</v>
      </c>
      <c r="M21" s="416" t="s">
        <v>142</v>
      </c>
      <c r="N21" s="416" t="s">
        <v>95</v>
      </c>
      <c r="O21" s="416" t="s">
        <v>64</v>
      </c>
      <c r="P21" s="416" t="s">
        <v>143</v>
      </c>
      <c r="Q21" s="106" t="s">
        <v>111</v>
      </c>
      <c r="R21" s="56" t="s">
        <v>113</v>
      </c>
      <c r="S21" s="56" t="s">
        <v>73</v>
      </c>
      <c r="T21" s="61" t="s">
        <v>72</v>
      </c>
      <c r="U21" s="64">
        <v>42735</v>
      </c>
    </row>
    <row r="22" spans="1:21" s="2" customFormat="1" ht="38.25" hidden="1" customHeight="1" x14ac:dyDescent="0.3">
      <c r="A22" s="384"/>
      <c r="B22" s="28" t="s">
        <v>250</v>
      </c>
      <c r="C22" s="28"/>
      <c r="D22" s="78">
        <f>+'Hoja 1. Establecim Contexto'!D21</f>
        <v>0</v>
      </c>
      <c r="E22" s="373" t="s">
        <v>298</v>
      </c>
      <c r="F22" s="373" t="s">
        <v>347</v>
      </c>
      <c r="G22" s="373">
        <v>3</v>
      </c>
      <c r="H22" s="373">
        <v>3</v>
      </c>
      <c r="I22" s="373" t="s">
        <v>333</v>
      </c>
      <c r="J22" s="47"/>
      <c r="K22" s="373">
        <f t="shared" si="0"/>
        <v>9</v>
      </c>
      <c r="L22" s="373" t="s">
        <v>336</v>
      </c>
      <c r="M22" s="417"/>
      <c r="N22" s="417"/>
      <c r="O22" s="417"/>
      <c r="P22" s="417"/>
      <c r="Q22" s="107"/>
      <c r="R22" s="56"/>
      <c r="S22" s="56"/>
      <c r="T22" s="61"/>
      <c r="U22" s="65"/>
    </row>
    <row r="23" spans="1:21" s="2" customFormat="1" ht="32.25" hidden="1" customHeight="1" x14ac:dyDescent="0.3">
      <c r="A23" s="384"/>
      <c r="B23" s="28" t="s">
        <v>250</v>
      </c>
      <c r="C23" s="28"/>
      <c r="D23" s="79">
        <f>+'Hoja 1. Establecim Contexto'!D22</f>
        <v>0</v>
      </c>
      <c r="E23" s="367"/>
      <c r="F23" s="367"/>
      <c r="G23" s="367"/>
      <c r="H23" s="367"/>
      <c r="I23" s="367"/>
      <c r="J23" s="48"/>
      <c r="K23" s="367">
        <f t="shared" si="0"/>
        <v>0</v>
      </c>
      <c r="L23" s="367"/>
      <c r="M23" s="417"/>
      <c r="N23" s="417"/>
      <c r="O23" s="417"/>
      <c r="P23" s="417"/>
      <c r="Q23" s="107"/>
      <c r="R23" s="56"/>
      <c r="S23" s="56"/>
      <c r="T23" s="61"/>
      <c r="U23" s="65"/>
    </row>
    <row r="24" spans="1:21" s="2" customFormat="1" ht="69.75" hidden="1" customHeight="1" x14ac:dyDescent="0.25">
      <c r="A24" s="384"/>
      <c r="B24" s="28" t="s">
        <v>247</v>
      </c>
      <c r="C24" s="28"/>
      <c r="D24" s="78">
        <f>+'Hoja 1. Establecim Contexto'!D23</f>
        <v>0</v>
      </c>
      <c r="E24" s="33" t="s">
        <v>300</v>
      </c>
      <c r="F24" s="33" t="s">
        <v>345</v>
      </c>
      <c r="G24" s="33">
        <v>3</v>
      </c>
      <c r="H24" s="33">
        <v>3</v>
      </c>
      <c r="I24" s="33" t="s">
        <v>42</v>
      </c>
      <c r="J24" s="33"/>
      <c r="K24" s="33">
        <f t="shared" si="0"/>
        <v>9</v>
      </c>
      <c r="L24" s="33" t="s">
        <v>336</v>
      </c>
      <c r="M24" s="417"/>
      <c r="N24" s="417"/>
      <c r="O24" s="417"/>
      <c r="P24" s="417"/>
      <c r="Q24" s="108" t="s">
        <v>148</v>
      </c>
      <c r="R24" s="56" t="s">
        <v>113</v>
      </c>
      <c r="S24" s="56" t="s">
        <v>149</v>
      </c>
      <c r="T24" s="61" t="s">
        <v>150</v>
      </c>
      <c r="U24" s="64">
        <v>42612</v>
      </c>
    </row>
    <row r="25" spans="1:21" s="2" customFormat="1" ht="38.25" hidden="1" customHeight="1" x14ac:dyDescent="0.25">
      <c r="A25" s="384"/>
      <c r="B25" s="28"/>
      <c r="C25" s="28"/>
      <c r="D25" s="80">
        <f>+'Hoja 1. Establecim Contexto'!D25</f>
        <v>0</v>
      </c>
      <c r="E25" s="33" t="s">
        <v>301</v>
      </c>
      <c r="F25" s="33" t="s">
        <v>347</v>
      </c>
      <c r="G25" s="33">
        <v>2</v>
      </c>
      <c r="H25" s="33">
        <v>2</v>
      </c>
      <c r="I25" s="33" t="s">
        <v>333</v>
      </c>
      <c r="J25" s="33"/>
      <c r="K25" s="33">
        <f t="shared" si="0"/>
        <v>4</v>
      </c>
      <c r="L25" s="33" t="s">
        <v>220</v>
      </c>
      <c r="M25" s="417"/>
      <c r="N25" s="417"/>
      <c r="O25" s="417"/>
      <c r="P25" s="417"/>
      <c r="Q25" s="103"/>
      <c r="R25" s="56"/>
      <c r="S25" s="56"/>
      <c r="T25" s="61"/>
      <c r="U25" s="65"/>
    </row>
    <row r="26" spans="1:21" s="132" customFormat="1" ht="79.150000000000006" customHeight="1" x14ac:dyDescent="0.25">
      <c r="A26" s="384"/>
      <c r="B26" s="125"/>
      <c r="C26" s="125"/>
      <c r="D26" s="126" t="s">
        <v>362</v>
      </c>
      <c r="E26" s="127" t="s">
        <v>348</v>
      </c>
      <c r="F26" s="127" t="s">
        <v>345</v>
      </c>
      <c r="G26" s="127">
        <v>3</v>
      </c>
      <c r="H26" s="127">
        <v>3</v>
      </c>
      <c r="I26" s="127" t="s">
        <v>70</v>
      </c>
      <c r="J26" s="127" t="s">
        <v>337</v>
      </c>
      <c r="K26" s="127">
        <f t="shared" si="0"/>
        <v>9</v>
      </c>
      <c r="L26" s="127"/>
      <c r="M26" s="417"/>
      <c r="N26" s="417"/>
      <c r="O26" s="417"/>
      <c r="P26" s="417"/>
      <c r="Q26" s="128" t="s">
        <v>363</v>
      </c>
      <c r="R26" s="129"/>
      <c r="S26" s="129"/>
      <c r="T26" s="130"/>
      <c r="U26" s="131"/>
    </row>
    <row r="27" spans="1:21" s="2" customFormat="1" ht="39" hidden="1" customHeight="1" x14ac:dyDescent="0.25">
      <c r="A27" s="384"/>
      <c r="B27" s="28" t="s">
        <v>252</v>
      </c>
      <c r="C27" s="28"/>
      <c r="D27" s="81">
        <f>+'Hoja 1. Establecim Contexto'!D27</f>
        <v>0</v>
      </c>
      <c r="E27" s="33" t="s">
        <v>303</v>
      </c>
      <c r="F27" s="33" t="s">
        <v>345</v>
      </c>
      <c r="G27" s="33">
        <v>2</v>
      </c>
      <c r="H27" s="33">
        <v>3</v>
      </c>
      <c r="I27" s="33" t="s">
        <v>70</v>
      </c>
      <c r="J27" s="33"/>
      <c r="K27" s="33">
        <f t="shared" si="0"/>
        <v>6</v>
      </c>
      <c r="L27" s="33" t="s">
        <v>335</v>
      </c>
      <c r="M27" s="417"/>
      <c r="N27" s="417"/>
      <c r="O27" s="417"/>
      <c r="P27" s="417"/>
      <c r="Q27" s="103"/>
      <c r="R27" s="56"/>
      <c r="S27" s="56"/>
      <c r="T27" s="61"/>
      <c r="U27" s="65"/>
    </row>
    <row r="28" spans="1:21" s="2" customFormat="1" ht="106.5" hidden="1" customHeight="1" x14ac:dyDescent="0.25">
      <c r="A28" s="384"/>
      <c r="B28" s="28"/>
      <c r="C28" s="28" t="s">
        <v>272</v>
      </c>
      <c r="D28" s="82" t="e">
        <f>+'Hoja 1. Establecim Contexto'!#REF!</f>
        <v>#REF!</v>
      </c>
      <c r="E28" s="33" t="s">
        <v>302</v>
      </c>
      <c r="F28" s="33" t="s">
        <v>345</v>
      </c>
      <c r="G28" s="33">
        <v>2</v>
      </c>
      <c r="H28" s="33">
        <v>4</v>
      </c>
      <c r="I28" s="33" t="s">
        <v>70</v>
      </c>
      <c r="J28" s="33"/>
      <c r="K28" s="33">
        <f t="shared" si="0"/>
        <v>8</v>
      </c>
      <c r="L28" s="33" t="s">
        <v>334</v>
      </c>
      <c r="M28" s="417"/>
      <c r="N28" s="417"/>
      <c r="O28" s="417"/>
      <c r="P28" s="417"/>
      <c r="Q28" s="109" t="s">
        <v>144</v>
      </c>
      <c r="R28" s="56" t="s">
        <v>145</v>
      </c>
      <c r="S28" s="56" t="s">
        <v>147</v>
      </c>
      <c r="T28" s="61" t="s">
        <v>146</v>
      </c>
      <c r="U28" s="64">
        <v>42521</v>
      </c>
    </row>
    <row r="29" spans="1:21" s="2" customFormat="1" ht="53.25" hidden="1" customHeight="1" x14ac:dyDescent="0.25">
      <c r="A29" s="384"/>
      <c r="B29" s="28" t="s">
        <v>259</v>
      </c>
      <c r="C29" s="28"/>
      <c r="D29" s="83">
        <f>+'Hoja 1. Establecim Contexto'!F25</f>
        <v>0</v>
      </c>
      <c r="E29" s="33" t="s">
        <v>304</v>
      </c>
      <c r="F29" s="33" t="s">
        <v>344</v>
      </c>
      <c r="G29" s="33">
        <v>3</v>
      </c>
      <c r="H29" s="33">
        <v>3</v>
      </c>
      <c r="I29" s="33" t="s">
        <v>42</v>
      </c>
      <c r="J29" s="33"/>
      <c r="K29" s="33">
        <f t="shared" si="0"/>
        <v>9</v>
      </c>
      <c r="L29" s="33" t="s">
        <v>334</v>
      </c>
      <c r="M29" s="417"/>
      <c r="N29" s="417"/>
      <c r="O29" s="417"/>
      <c r="P29" s="417"/>
      <c r="Q29" s="103"/>
      <c r="R29" s="56"/>
      <c r="S29" s="56"/>
      <c r="T29" s="61"/>
      <c r="U29" s="65"/>
    </row>
    <row r="30" spans="1:21" s="2" customFormat="1" ht="57.75" hidden="1" customHeight="1" x14ac:dyDescent="0.25">
      <c r="A30" s="385"/>
      <c r="B30" s="28"/>
      <c r="C30" s="28" t="s">
        <v>272</v>
      </c>
      <c r="D30" s="83">
        <f>+'Hoja 1. Establecim Contexto'!F27</f>
        <v>0</v>
      </c>
      <c r="E30" s="33" t="s">
        <v>303</v>
      </c>
      <c r="F30" s="33" t="s">
        <v>347</v>
      </c>
      <c r="G30" s="33">
        <v>3</v>
      </c>
      <c r="H30" s="33">
        <v>3</v>
      </c>
      <c r="I30" s="33" t="s">
        <v>42</v>
      </c>
      <c r="J30" s="33"/>
      <c r="K30" s="33">
        <f t="shared" si="0"/>
        <v>9</v>
      </c>
      <c r="L30" s="33" t="s">
        <v>334</v>
      </c>
      <c r="M30" s="418"/>
      <c r="N30" s="418"/>
      <c r="O30" s="418"/>
      <c r="P30" s="418"/>
      <c r="Q30" s="103"/>
      <c r="R30" s="56"/>
      <c r="S30" s="56"/>
      <c r="T30" s="61"/>
      <c r="U30" s="65"/>
    </row>
    <row r="31" spans="1:21" s="2" customFormat="1" ht="79.5" hidden="1" customHeight="1" x14ac:dyDescent="0.3">
      <c r="A31" s="376" t="s">
        <v>28</v>
      </c>
      <c r="B31" s="18"/>
      <c r="C31" s="18" t="s">
        <v>276</v>
      </c>
      <c r="D31" s="84">
        <f>+'Hoja 1. Establecim Contexto'!D28</f>
        <v>0</v>
      </c>
      <c r="E31" s="35" t="s">
        <v>305</v>
      </c>
      <c r="F31" s="35" t="s">
        <v>370</v>
      </c>
      <c r="G31" s="35"/>
      <c r="H31" s="35"/>
      <c r="I31" s="35"/>
      <c r="J31" s="35"/>
      <c r="K31" s="35">
        <f t="shared" si="0"/>
        <v>0</v>
      </c>
      <c r="L31" s="35"/>
      <c r="M31" s="403" t="s">
        <v>174</v>
      </c>
      <c r="N31" s="403" t="s">
        <v>175</v>
      </c>
      <c r="O31" s="403" t="s">
        <v>176</v>
      </c>
      <c r="P31" s="403" t="s">
        <v>177</v>
      </c>
      <c r="Q31" s="110" t="s">
        <v>340</v>
      </c>
      <c r="R31" s="62" t="s">
        <v>113</v>
      </c>
      <c r="S31" s="62" t="s">
        <v>182</v>
      </c>
      <c r="T31" s="68" t="s">
        <v>178</v>
      </c>
      <c r="U31" s="66">
        <v>42735</v>
      </c>
    </row>
    <row r="32" spans="1:21" ht="57" hidden="1" customHeight="1" x14ac:dyDescent="0.3">
      <c r="A32" s="377"/>
      <c r="B32" s="18" t="s">
        <v>257</v>
      </c>
      <c r="C32" s="18" t="s">
        <v>276</v>
      </c>
      <c r="D32" s="85">
        <f>+'Hoja 1. Establecim Contexto'!D29</f>
        <v>0</v>
      </c>
      <c r="E32" s="35" t="s">
        <v>305</v>
      </c>
      <c r="F32" s="35" t="s">
        <v>370</v>
      </c>
      <c r="G32" s="35">
        <v>2</v>
      </c>
      <c r="H32" s="35">
        <v>2</v>
      </c>
      <c r="I32" s="35" t="s">
        <v>42</v>
      </c>
      <c r="J32" s="35"/>
      <c r="K32" s="35">
        <f t="shared" si="0"/>
        <v>4</v>
      </c>
      <c r="L32" s="35" t="s">
        <v>220</v>
      </c>
      <c r="M32" s="404"/>
      <c r="N32" s="404"/>
      <c r="O32" s="404"/>
      <c r="P32" s="404"/>
      <c r="Q32" s="111"/>
      <c r="R32" s="62"/>
      <c r="S32" s="62"/>
      <c r="T32" s="68"/>
      <c r="U32" s="67"/>
    </row>
    <row r="33" spans="1:21" ht="69.75" hidden="1" customHeight="1" x14ac:dyDescent="0.3">
      <c r="A33" s="377"/>
      <c r="B33" s="18"/>
      <c r="C33" s="18"/>
      <c r="D33" s="86">
        <f>+'Hoja 1. Establecim Contexto'!D30</f>
        <v>0</v>
      </c>
      <c r="E33" s="35" t="s">
        <v>306</v>
      </c>
      <c r="F33" s="35" t="s">
        <v>347</v>
      </c>
      <c r="G33" s="35">
        <v>2</v>
      </c>
      <c r="H33" s="35">
        <v>2</v>
      </c>
      <c r="I33" s="35" t="s">
        <v>332</v>
      </c>
      <c r="J33" s="35"/>
      <c r="K33" s="35">
        <f t="shared" si="0"/>
        <v>4</v>
      </c>
      <c r="L33" s="35" t="s">
        <v>220</v>
      </c>
      <c r="M33" s="404"/>
      <c r="N33" s="404"/>
      <c r="O33" s="404"/>
      <c r="P33" s="404"/>
      <c r="Q33" s="111" t="s">
        <v>364</v>
      </c>
      <c r="R33" s="62"/>
      <c r="S33" s="62"/>
      <c r="T33" s="68"/>
      <c r="U33" s="67"/>
    </row>
    <row r="34" spans="1:21" ht="51.75" hidden="1" customHeight="1" x14ac:dyDescent="0.3">
      <c r="A34" s="377"/>
      <c r="B34" s="18" t="s">
        <v>258</v>
      </c>
      <c r="C34" s="18"/>
      <c r="D34" s="86">
        <f>+'Hoja 1. Establecim Contexto'!D32</f>
        <v>0</v>
      </c>
      <c r="E34" s="35" t="s">
        <v>307</v>
      </c>
      <c r="F34" s="35" t="s">
        <v>347</v>
      </c>
      <c r="G34" s="35">
        <v>3</v>
      </c>
      <c r="H34" s="35">
        <v>3</v>
      </c>
      <c r="I34" s="35" t="s">
        <v>42</v>
      </c>
      <c r="J34" s="35"/>
      <c r="K34" s="35">
        <f t="shared" si="0"/>
        <v>9</v>
      </c>
      <c r="L34" s="35" t="s">
        <v>334</v>
      </c>
      <c r="M34" s="404"/>
      <c r="N34" s="404"/>
      <c r="O34" s="404"/>
      <c r="P34" s="404"/>
      <c r="Q34" s="112" t="s">
        <v>179</v>
      </c>
      <c r="R34" s="62" t="s">
        <v>113</v>
      </c>
      <c r="S34" s="62" t="s">
        <v>96</v>
      </c>
      <c r="T34" s="68" t="s">
        <v>97</v>
      </c>
      <c r="U34" s="66">
        <v>42735</v>
      </c>
    </row>
    <row r="35" spans="1:21" s="134" customFormat="1" ht="51" customHeight="1" x14ac:dyDescent="0.3">
      <c r="A35" s="377"/>
      <c r="B35" s="125"/>
      <c r="C35" s="125" t="s">
        <v>277</v>
      </c>
      <c r="D35" s="133">
        <f>+'Hoja 1. Establecim Contexto'!F28</f>
        <v>0</v>
      </c>
      <c r="E35" s="127" t="s">
        <v>368</v>
      </c>
      <c r="F35" s="127" t="s">
        <v>346</v>
      </c>
      <c r="G35" s="127">
        <v>2</v>
      </c>
      <c r="H35" s="127">
        <v>4</v>
      </c>
      <c r="I35" s="127" t="s">
        <v>332</v>
      </c>
      <c r="J35" s="127" t="s">
        <v>341</v>
      </c>
      <c r="K35" s="127">
        <f t="shared" si="0"/>
        <v>8</v>
      </c>
      <c r="L35" s="127" t="s">
        <v>334</v>
      </c>
      <c r="M35" s="404"/>
      <c r="N35" s="404"/>
      <c r="O35" s="404"/>
      <c r="P35" s="404"/>
      <c r="Q35" s="128"/>
      <c r="R35" s="129"/>
      <c r="S35" s="129"/>
      <c r="T35" s="130"/>
      <c r="U35" s="131"/>
    </row>
    <row r="36" spans="1:21" ht="51" hidden="1" customHeight="1" x14ac:dyDescent="0.3">
      <c r="A36" s="377"/>
      <c r="B36" s="18"/>
      <c r="C36" s="18" t="s">
        <v>278</v>
      </c>
      <c r="D36" s="87">
        <f>+'Hoja 1. Establecim Contexto'!F29</f>
        <v>0</v>
      </c>
      <c r="E36" s="35" t="s">
        <v>306</v>
      </c>
      <c r="F36" s="35" t="s">
        <v>347</v>
      </c>
      <c r="G36" s="35">
        <v>2</v>
      </c>
      <c r="H36" s="35">
        <v>2</v>
      </c>
      <c r="I36" s="35" t="s">
        <v>42</v>
      </c>
      <c r="J36" s="35"/>
      <c r="K36" s="35">
        <f t="shared" si="0"/>
        <v>4</v>
      </c>
      <c r="L36" s="35" t="s">
        <v>220</v>
      </c>
      <c r="M36" s="404"/>
      <c r="N36" s="404"/>
      <c r="O36" s="404"/>
      <c r="P36" s="404"/>
      <c r="Q36" s="105"/>
      <c r="R36" s="62"/>
      <c r="S36" s="62"/>
      <c r="T36" s="68"/>
      <c r="U36" s="67"/>
    </row>
    <row r="37" spans="1:21" ht="94.5" hidden="1" customHeight="1" x14ac:dyDescent="0.3">
      <c r="A37" s="377"/>
      <c r="B37" s="18"/>
      <c r="C37" s="18" t="s">
        <v>270</v>
      </c>
      <c r="D37" s="87" t="e">
        <f>+'Hoja 1. Establecim Contexto'!#REF!</f>
        <v>#REF!</v>
      </c>
      <c r="E37" s="35" t="s">
        <v>308</v>
      </c>
      <c r="F37" s="35" t="s">
        <v>346</v>
      </c>
      <c r="G37" s="35">
        <v>2</v>
      </c>
      <c r="H37" s="35">
        <v>3</v>
      </c>
      <c r="I37" s="35" t="s">
        <v>332</v>
      </c>
      <c r="J37" s="35"/>
      <c r="K37" s="35">
        <f t="shared" si="0"/>
        <v>6</v>
      </c>
      <c r="L37" s="35" t="s">
        <v>335</v>
      </c>
      <c r="M37" s="404"/>
      <c r="N37" s="404"/>
      <c r="O37" s="404"/>
      <c r="P37" s="404"/>
      <c r="Q37" s="113" t="s">
        <v>180</v>
      </c>
      <c r="R37" s="62" t="s">
        <v>113</v>
      </c>
      <c r="S37" s="62" t="s">
        <v>96</v>
      </c>
      <c r="T37" s="68" t="s">
        <v>181</v>
      </c>
      <c r="U37" s="66">
        <v>42735</v>
      </c>
    </row>
    <row r="38" spans="1:21" ht="51" hidden="1" customHeight="1" x14ac:dyDescent="0.3">
      <c r="A38" s="377"/>
      <c r="B38" s="18"/>
      <c r="C38" s="18" t="s">
        <v>270</v>
      </c>
      <c r="D38" s="87">
        <f>+'Hoja 1. Establecim Contexto'!F30</f>
        <v>0</v>
      </c>
      <c r="E38" s="35" t="s">
        <v>308</v>
      </c>
      <c r="F38" s="35" t="s">
        <v>346</v>
      </c>
      <c r="G38" s="35">
        <v>3</v>
      </c>
      <c r="H38" s="35">
        <v>3</v>
      </c>
      <c r="I38" s="35" t="s">
        <v>332</v>
      </c>
      <c r="J38" s="35"/>
      <c r="K38" s="35">
        <f t="shared" si="0"/>
        <v>9</v>
      </c>
      <c r="L38" s="35" t="s">
        <v>334</v>
      </c>
      <c r="M38" s="404"/>
      <c r="N38" s="404"/>
      <c r="O38" s="404"/>
      <c r="P38" s="404"/>
      <c r="Q38" s="105"/>
      <c r="R38" s="62"/>
      <c r="S38" s="62"/>
      <c r="T38" s="68"/>
      <c r="U38" s="67"/>
    </row>
    <row r="39" spans="1:21" s="134" customFormat="1" ht="51" customHeight="1" x14ac:dyDescent="0.3">
      <c r="A39" s="377"/>
      <c r="B39" s="125"/>
      <c r="C39" s="125"/>
      <c r="D39" s="133" t="s">
        <v>342</v>
      </c>
      <c r="E39" s="429" t="s">
        <v>369</v>
      </c>
      <c r="F39" s="127" t="s">
        <v>345</v>
      </c>
      <c r="G39" s="127"/>
      <c r="H39" s="127"/>
      <c r="I39" s="127"/>
      <c r="J39" s="127" t="s">
        <v>337</v>
      </c>
      <c r="K39" s="127"/>
      <c r="L39" s="127"/>
      <c r="M39" s="404"/>
      <c r="N39" s="404"/>
      <c r="O39" s="404"/>
      <c r="P39" s="404"/>
      <c r="Q39" s="128" t="s">
        <v>354</v>
      </c>
      <c r="R39" s="129"/>
      <c r="S39" s="129" t="s">
        <v>355</v>
      </c>
      <c r="T39" s="130">
        <v>15</v>
      </c>
      <c r="U39" s="131"/>
    </row>
    <row r="40" spans="1:21" s="134" customFormat="1" ht="42" customHeight="1" x14ac:dyDescent="0.3">
      <c r="A40" s="377"/>
      <c r="B40" s="125" t="s">
        <v>263</v>
      </c>
      <c r="C40" s="125"/>
      <c r="D40" s="139">
        <f>+'Hoja 1. Establecim Contexto'!F31</f>
        <v>0</v>
      </c>
      <c r="E40" s="430"/>
      <c r="F40" s="127" t="s">
        <v>345</v>
      </c>
      <c r="G40" s="127">
        <v>2</v>
      </c>
      <c r="H40" s="127">
        <v>3</v>
      </c>
      <c r="I40" s="127" t="s">
        <v>70</v>
      </c>
      <c r="J40" s="127" t="s">
        <v>337</v>
      </c>
      <c r="K40" s="127">
        <f t="shared" si="0"/>
        <v>6</v>
      </c>
      <c r="L40" s="127" t="s">
        <v>335</v>
      </c>
      <c r="M40" s="404"/>
      <c r="N40" s="404"/>
      <c r="O40" s="404"/>
      <c r="P40" s="404"/>
      <c r="Q40" s="128"/>
      <c r="R40" s="129"/>
      <c r="S40" s="129"/>
      <c r="T40" s="130"/>
      <c r="U40" s="131"/>
    </row>
    <row r="41" spans="1:21" ht="38.25" hidden="1" customHeight="1" x14ac:dyDescent="0.3">
      <c r="A41" s="377"/>
      <c r="B41" s="18"/>
      <c r="C41" s="18" t="s">
        <v>270</v>
      </c>
      <c r="D41" s="87">
        <f>+'Hoja 1. Establecim Contexto'!F32</f>
        <v>0</v>
      </c>
      <c r="E41" s="35" t="s">
        <v>309</v>
      </c>
      <c r="F41" s="35" t="s">
        <v>347</v>
      </c>
      <c r="G41" s="35">
        <v>2</v>
      </c>
      <c r="H41" s="35">
        <v>2</v>
      </c>
      <c r="I41" s="35" t="s">
        <v>42</v>
      </c>
      <c r="J41" s="35"/>
      <c r="K41" s="35">
        <f t="shared" si="0"/>
        <v>4</v>
      </c>
      <c r="L41" s="35" t="s">
        <v>220</v>
      </c>
      <c r="M41" s="404"/>
      <c r="N41" s="404"/>
      <c r="O41" s="404"/>
      <c r="P41" s="404"/>
      <c r="Q41" s="105"/>
      <c r="R41" s="62"/>
      <c r="S41" s="62"/>
      <c r="T41" s="68"/>
      <c r="U41" s="67"/>
    </row>
    <row r="42" spans="1:21" ht="34.5" hidden="1" customHeight="1" x14ac:dyDescent="0.3">
      <c r="A42" s="378"/>
      <c r="B42" s="18"/>
      <c r="C42" s="18" t="s">
        <v>279</v>
      </c>
      <c r="D42" s="87" t="e">
        <f>+'Hoja 1. Establecim Contexto'!#REF!</f>
        <v>#REF!</v>
      </c>
      <c r="E42" s="35" t="s">
        <v>305</v>
      </c>
      <c r="F42" s="35" t="s">
        <v>370</v>
      </c>
      <c r="G42" s="35">
        <v>2</v>
      </c>
      <c r="H42" s="35">
        <v>3</v>
      </c>
      <c r="I42" s="35" t="s">
        <v>70</v>
      </c>
      <c r="J42" s="35"/>
      <c r="K42" s="35">
        <f t="shared" si="0"/>
        <v>6</v>
      </c>
      <c r="L42" s="35" t="s">
        <v>335</v>
      </c>
      <c r="M42" s="405"/>
      <c r="N42" s="405"/>
      <c r="O42" s="405"/>
      <c r="P42" s="405"/>
      <c r="Q42" s="105"/>
      <c r="R42" s="62"/>
      <c r="S42" s="62"/>
      <c r="T42" s="68"/>
      <c r="U42" s="67"/>
    </row>
    <row r="43" spans="1:21" s="2" customFormat="1" ht="67.5" hidden="1" customHeight="1" x14ac:dyDescent="0.25">
      <c r="A43" s="397" t="s">
        <v>31</v>
      </c>
      <c r="B43" s="28"/>
      <c r="C43" s="28" t="s">
        <v>255</v>
      </c>
      <c r="D43" s="88">
        <f>+'Hoja 1. Establecim Contexto'!D33</f>
        <v>0</v>
      </c>
      <c r="E43" s="33" t="s">
        <v>300</v>
      </c>
      <c r="F43" s="33" t="s">
        <v>345</v>
      </c>
      <c r="G43" s="33">
        <v>3</v>
      </c>
      <c r="H43" s="33">
        <v>4</v>
      </c>
      <c r="I43" s="33" t="s">
        <v>70</v>
      </c>
      <c r="J43" s="33"/>
      <c r="K43" s="33">
        <f t="shared" si="0"/>
        <v>12</v>
      </c>
      <c r="L43" s="33" t="s">
        <v>336</v>
      </c>
      <c r="M43" s="390" t="s">
        <v>201</v>
      </c>
      <c r="N43" s="390" t="s">
        <v>202</v>
      </c>
      <c r="O43" s="407" t="s">
        <v>207</v>
      </c>
      <c r="P43" s="407" t="s">
        <v>356</v>
      </c>
      <c r="Q43" s="114" t="s">
        <v>213</v>
      </c>
      <c r="R43" s="56" t="s">
        <v>114</v>
      </c>
      <c r="S43" s="56" t="s">
        <v>75</v>
      </c>
      <c r="T43" s="61" t="s">
        <v>214</v>
      </c>
      <c r="U43" s="64">
        <v>42735</v>
      </c>
    </row>
    <row r="44" spans="1:21" s="2" customFormat="1" ht="38.25" hidden="1" customHeight="1" x14ac:dyDescent="0.25">
      <c r="A44" s="398"/>
      <c r="B44" s="28" t="s">
        <v>247</v>
      </c>
      <c r="C44" s="28"/>
      <c r="D44" s="88">
        <f>+'Hoja 1. Establecim Contexto'!D34</f>
        <v>0</v>
      </c>
      <c r="E44" s="33" t="s">
        <v>311</v>
      </c>
      <c r="F44" s="33" t="s">
        <v>345</v>
      </c>
      <c r="G44" s="33">
        <v>3</v>
      </c>
      <c r="H44" s="33">
        <v>4</v>
      </c>
      <c r="I44" s="33" t="s">
        <v>70</v>
      </c>
      <c r="J44" s="33"/>
      <c r="K44" s="33">
        <f t="shared" si="0"/>
        <v>12</v>
      </c>
      <c r="L44" s="33" t="s">
        <v>336</v>
      </c>
      <c r="M44" s="392"/>
      <c r="N44" s="392"/>
      <c r="O44" s="408"/>
      <c r="P44" s="408"/>
      <c r="Q44" s="103"/>
      <c r="R44" s="56"/>
      <c r="S44" s="56"/>
      <c r="T44" s="61"/>
      <c r="U44" s="65"/>
    </row>
    <row r="45" spans="1:21" s="2" customFormat="1" ht="51" hidden="1" customHeight="1" x14ac:dyDescent="0.25">
      <c r="A45" s="398"/>
      <c r="B45" s="28" t="s">
        <v>256</v>
      </c>
      <c r="C45" s="28"/>
      <c r="D45" s="89">
        <f>+'Hoja 1. Establecim Contexto'!D35</f>
        <v>0</v>
      </c>
      <c r="E45" s="33" t="s">
        <v>300</v>
      </c>
      <c r="F45" s="33" t="s">
        <v>345</v>
      </c>
      <c r="G45" s="33">
        <v>2</v>
      </c>
      <c r="H45" s="33">
        <v>2</v>
      </c>
      <c r="I45" s="33" t="s">
        <v>70</v>
      </c>
      <c r="J45" s="33"/>
      <c r="K45" s="33">
        <f t="shared" si="0"/>
        <v>4</v>
      </c>
      <c r="L45" s="33" t="s">
        <v>220</v>
      </c>
      <c r="M45" s="392"/>
      <c r="N45" s="392"/>
      <c r="O45" s="408"/>
      <c r="P45" s="408"/>
      <c r="Q45" s="103"/>
      <c r="R45" s="56"/>
      <c r="S45" s="56"/>
      <c r="T45" s="61"/>
      <c r="U45" s="65"/>
    </row>
    <row r="46" spans="1:21" s="134" customFormat="1" ht="69.75" customHeight="1" x14ac:dyDescent="0.3">
      <c r="A46" s="398"/>
      <c r="B46" s="125" t="s">
        <v>260</v>
      </c>
      <c r="C46" s="125"/>
      <c r="D46" s="140">
        <f>+'Hoja 1. Establecim Contexto'!D36</f>
        <v>0</v>
      </c>
      <c r="E46" s="431" t="s">
        <v>310</v>
      </c>
      <c r="F46" s="127" t="s">
        <v>345</v>
      </c>
      <c r="G46" s="127">
        <v>2</v>
      </c>
      <c r="H46" s="127">
        <v>4</v>
      </c>
      <c r="I46" s="127" t="s">
        <v>42</v>
      </c>
      <c r="J46" s="127" t="s">
        <v>337</v>
      </c>
      <c r="K46" s="127">
        <f t="shared" si="0"/>
        <v>8</v>
      </c>
      <c r="L46" s="127" t="s">
        <v>334</v>
      </c>
      <c r="M46" s="393"/>
      <c r="N46" s="393"/>
      <c r="O46" s="408"/>
      <c r="P46" s="408"/>
      <c r="Q46" s="141" t="s">
        <v>215</v>
      </c>
      <c r="R46" s="129" t="s">
        <v>115</v>
      </c>
      <c r="S46" s="129" t="s">
        <v>119</v>
      </c>
      <c r="T46" s="129" t="s">
        <v>72</v>
      </c>
      <c r="U46" s="138">
        <v>42735</v>
      </c>
    </row>
    <row r="47" spans="1:21" s="134" customFormat="1" ht="51" customHeight="1" x14ac:dyDescent="0.3">
      <c r="A47" s="398"/>
      <c r="B47" s="125" t="s">
        <v>261</v>
      </c>
      <c r="C47" s="125"/>
      <c r="D47" s="140">
        <f>+'Hoja 1. Establecim Contexto'!D37</f>
        <v>0</v>
      </c>
      <c r="E47" s="432"/>
      <c r="F47" s="127" t="s">
        <v>345</v>
      </c>
      <c r="G47" s="127">
        <v>3</v>
      </c>
      <c r="H47" s="127">
        <v>4</v>
      </c>
      <c r="I47" s="127" t="s">
        <v>70</v>
      </c>
      <c r="J47" s="127" t="s">
        <v>337</v>
      </c>
      <c r="K47" s="127">
        <f t="shared" si="0"/>
        <v>12</v>
      </c>
      <c r="L47" s="127" t="s">
        <v>336</v>
      </c>
      <c r="M47" s="390" t="s">
        <v>204</v>
      </c>
      <c r="N47" s="390" t="s">
        <v>203</v>
      </c>
      <c r="O47" s="408"/>
      <c r="P47" s="408" t="s">
        <v>217</v>
      </c>
      <c r="Q47" s="128"/>
      <c r="R47" s="129"/>
      <c r="S47" s="129"/>
      <c r="T47" s="129"/>
      <c r="U47" s="131"/>
    </row>
    <row r="48" spans="1:21" s="134" customFormat="1" ht="51" customHeight="1" x14ac:dyDescent="0.3">
      <c r="A48" s="398"/>
      <c r="B48" s="125"/>
      <c r="C48" s="125"/>
      <c r="D48" s="140" t="s">
        <v>353</v>
      </c>
      <c r="E48" s="127" t="s">
        <v>294</v>
      </c>
      <c r="F48" s="127" t="s">
        <v>345</v>
      </c>
      <c r="G48" s="127"/>
      <c r="H48" s="127"/>
      <c r="I48" s="127"/>
      <c r="J48" s="127" t="s">
        <v>337</v>
      </c>
      <c r="K48" s="127"/>
      <c r="L48" s="127"/>
      <c r="M48" s="392"/>
      <c r="N48" s="392"/>
      <c r="O48" s="408"/>
      <c r="P48" s="408"/>
      <c r="Q48" s="128"/>
      <c r="R48" s="129"/>
      <c r="S48" s="129"/>
      <c r="T48" s="129"/>
      <c r="U48" s="131"/>
    </row>
    <row r="49" spans="1:21" s="134" customFormat="1" ht="51" customHeight="1" x14ac:dyDescent="0.3">
      <c r="A49" s="398"/>
      <c r="B49" s="125"/>
      <c r="C49" s="125" t="s">
        <v>255</v>
      </c>
      <c r="D49" s="140">
        <f>+'Hoja 1. Establecim Contexto'!D39</f>
        <v>0</v>
      </c>
      <c r="E49" s="127" t="s">
        <v>312</v>
      </c>
      <c r="F49" s="127" t="s">
        <v>345</v>
      </c>
      <c r="G49" s="127">
        <v>2</v>
      </c>
      <c r="H49" s="127">
        <v>4</v>
      </c>
      <c r="I49" s="127" t="s">
        <v>70</v>
      </c>
      <c r="J49" s="127" t="s">
        <v>337</v>
      </c>
      <c r="K49" s="127">
        <f t="shared" si="0"/>
        <v>8</v>
      </c>
      <c r="L49" s="127" t="s">
        <v>334</v>
      </c>
      <c r="M49" s="392"/>
      <c r="N49" s="392"/>
      <c r="O49" s="408"/>
      <c r="P49" s="408"/>
      <c r="Q49" s="128"/>
      <c r="R49" s="129"/>
      <c r="S49" s="129"/>
      <c r="T49" s="129"/>
      <c r="U49" s="131"/>
    </row>
    <row r="50" spans="1:21" ht="72" hidden="1" customHeight="1" x14ac:dyDescent="0.3">
      <c r="A50" s="398"/>
      <c r="B50" s="28" t="s">
        <v>263</v>
      </c>
      <c r="C50" s="28"/>
      <c r="D50" s="89">
        <f>+'Hoja 1. Establecim Contexto'!D40</f>
        <v>0</v>
      </c>
      <c r="E50" s="33" t="s">
        <v>300</v>
      </c>
      <c r="F50" s="33" t="s">
        <v>345</v>
      </c>
      <c r="G50" s="33">
        <v>1</v>
      </c>
      <c r="H50" s="33">
        <v>4</v>
      </c>
      <c r="I50" s="33" t="s">
        <v>70</v>
      </c>
      <c r="J50" s="33"/>
      <c r="K50" s="33">
        <f t="shared" si="0"/>
        <v>4</v>
      </c>
      <c r="L50" s="33" t="s">
        <v>334</v>
      </c>
      <c r="M50" s="393"/>
      <c r="N50" s="393"/>
      <c r="O50" s="408"/>
      <c r="P50" s="408"/>
      <c r="Q50" s="114" t="s">
        <v>357</v>
      </c>
      <c r="R50" s="56" t="s">
        <v>209</v>
      </c>
      <c r="S50" s="56" t="s">
        <v>358</v>
      </c>
      <c r="T50" s="56" t="s">
        <v>359</v>
      </c>
      <c r="U50" s="64">
        <v>42735</v>
      </c>
    </row>
    <row r="51" spans="1:21" ht="63" hidden="1" customHeight="1" x14ac:dyDescent="0.3">
      <c r="A51" s="398"/>
      <c r="B51" s="28" t="s">
        <v>256</v>
      </c>
      <c r="C51" s="28" t="s">
        <v>280</v>
      </c>
      <c r="D51" s="95">
        <f>+'Hoja 1. Establecim Contexto'!F33</f>
        <v>0</v>
      </c>
      <c r="E51" s="33" t="s">
        <v>304</v>
      </c>
      <c r="F51" s="33" t="s">
        <v>347</v>
      </c>
      <c r="G51" s="33">
        <v>2</v>
      </c>
      <c r="H51" s="33">
        <v>2</v>
      </c>
      <c r="I51" s="33" t="s">
        <v>42</v>
      </c>
      <c r="J51" s="33"/>
      <c r="K51" s="33">
        <f t="shared" si="0"/>
        <v>4</v>
      </c>
      <c r="L51" s="33" t="s">
        <v>220</v>
      </c>
      <c r="M51" s="390" t="s">
        <v>205</v>
      </c>
      <c r="N51" s="390" t="s">
        <v>206</v>
      </c>
      <c r="O51" s="408"/>
      <c r="P51" s="408" t="s">
        <v>218</v>
      </c>
      <c r="Q51" s="103"/>
      <c r="R51" s="56"/>
      <c r="S51" s="56"/>
      <c r="T51" s="56"/>
      <c r="U51" s="65"/>
    </row>
    <row r="52" spans="1:21" ht="57.75" hidden="1" customHeight="1" x14ac:dyDescent="0.3">
      <c r="A52" s="398"/>
      <c r="B52" s="28" t="s">
        <v>263</v>
      </c>
      <c r="C52" s="28" t="s">
        <v>281</v>
      </c>
      <c r="D52" s="90">
        <f>+'Hoja 1. Establecim Contexto'!F34</f>
        <v>0</v>
      </c>
      <c r="E52" s="33" t="s">
        <v>311</v>
      </c>
      <c r="F52" s="33" t="s">
        <v>345</v>
      </c>
      <c r="G52" s="33">
        <v>2</v>
      </c>
      <c r="H52" s="33">
        <v>4</v>
      </c>
      <c r="I52" s="33" t="s">
        <v>70</v>
      </c>
      <c r="J52" s="33"/>
      <c r="K52" s="33">
        <f t="shared" si="0"/>
        <v>8</v>
      </c>
      <c r="L52" s="33" t="s">
        <v>334</v>
      </c>
      <c r="M52" s="392"/>
      <c r="N52" s="392"/>
      <c r="O52" s="408"/>
      <c r="P52" s="408"/>
      <c r="Q52" s="103"/>
      <c r="R52" s="56"/>
      <c r="S52" s="56"/>
      <c r="T52" s="56"/>
      <c r="U52" s="65"/>
    </row>
    <row r="53" spans="1:21" s="134" customFormat="1" ht="51" customHeight="1" x14ac:dyDescent="0.3">
      <c r="A53" s="406"/>
      <c r="B53" s="125" t="s">
        <v>263</v>
      </c>
      <c r="C53" s="125" t="s">
        <v>281</v>
      </c>
      <c r="D53" s="142">
        <f>+'Hoja 1. Establecim Contexto'!F35</f>
        <v>0</v>
      </c>
      <c r="E53" s="366" t="s">
        <v>294</v>
      </c>
      <c r="F53" s="366" t="s">
        <v>345</v>
      </c>
      <c r="G53" s="366">
        <v>3</v>
      </c>
      <c r="H53" s="366">
        <v>3</v>
      </c>
      <c r="I53" s="366" t="s">
        <v>70</v>
      </c>
      <c r="J53" s="143" t="s">
        <v>337</v>
      </c>
      <c r="K53" s="366">
        <f t="shared" si="0"/>
        <v>9</v>
      </c>
      <c r="L53" s="366" t="s">
        <v>334</v>
      </c>
      <c r="M53" s="392"/>
      <c r="N53" s="392"/>
      <c r="O53" s="408"/>
      <c r="P53" s="408"/>
      <c r="Q53" s="144" t="s">
        <v>211</v>
      </c>
      <c r="R53" s="129" t="s">
        <v>210</v>
      </c>
      <c r="S53" s="129" t="s">
        <v>212</v>
      </c>
      <c r="T53" s="129" t="s">
        <v>216</v>
      </c>
      <c r="U53" s="138">
        <v>42735</v>
      </c>
    </row>
    <row r="54" spans="1:21" ht="39.75" hidden="1" customHeight="1" x14ac:dyDescent="0.3">
      <c r="A54" s="399"/>
      <c r="B54" s="28" t="s">
        <v>263</v>
      </c>
      <c r="C54" s="28" t="s">
        <v>281</v>
      </c>
      <c r="D54" s="91">
        <f>+'Hoja 1. Establecim Contexto'!F36</f>
        <v>0</v>
      </c>
      <c r="E54" s="367"/>
      <c r="F54" s="367"/>
      <c r="G54" s="367"/>
      <c r="H54" s="367"/>
      <c r="I54" s="367"/>
      <c r="J54" s="48"/>
      <c r="K54" s="367">
        <f t="shared" si="0"/>
        <v>0</v>
      </c>
      <c r="L54" s="367"/>
      <c r="M54" s="393"/>
      <c r="N54" s="393"/>
      <c r="O54" s="409"/>
      <c r="P54" s="409"/>
      <c r="Q54" s="103"/>
      <c r="R54" s="56"/>
      <c r="S54" s="56"/>
      <c r="T54" s="56"/>
      <c r="U54" s="65"/>
    </row>
    <row r="55" spans="1:21" s="2" customFormat="1" ht="67.5" hidden="1" customHeight="1" x14ac:dyDescent="0.25">
      <c r="A55" s="376" t="s">
        <v>29</v>
      </c>
      <c r="B55" s="18" t="s">
        <v>262</v>
      </c>
      <c r="C55" s="18"/>
      <c r="D55" s="92">
        <f>+'Hoja 1. Establecim Contexto'!D41</f>
        <v>0</v>
      </c>
      <c r="E55" s="368" t="s">
        <v>313</v>
      </c>
      <c r="F55" s="368" t="s">
        <v>347</v>
      </c>
      <c r="G55" s="368">
        <v>2</v>
      </c>
      <c r="H55" s="368">
        <v>2</v>
      </c>
      <c r="I55" s="368" t="s">
        <v>42</v>
      </c>
      <c r="J55" s="44"/>
      <c r="K55" s="368">
        <f t="shared" si="0"/>
        <v>4</v>
      </c>
      <c r="L55" s="368" t="s">
        <v>220</v>
      </c>
      <c r="M55" s="376" t="s">
        <v>221</v>
      </c>
      <c r="N55" s="376" t="s">
        <v>222</v>
      </c>
      <c r="O55" s="376" t="s">
        <v>167</v>
      </c>
      <c r="P55" s="376" t="s">
        <v>101</v>
      </c>
      <c r="Q55" s="116" t="s">
        <v>172</v>
      </c>
      <c r="R55" s="62" t="s">
        <v>360</v>
      </c>
      <c r="S55" s="62" t="s">
        <v>169</v>
      </c>
      <c r="T55" s="62" t="s">
        <v>170</v>
      </c>
      <c r="U55" s="66">
        <v>42735</v>
      </c>
    </row>
    <row r="56" spans="1:21" ht="52.5" hidden="1" customHeight="1" x14ac:dyDescent="0.3">
      <c r="A56" s="377"/>
      <c r="B56" s="18" t="s">
        <v>262</v>
      </c>
      <c r="C56" s="18"/>
      <c r="D56" s="92">
        <f>+'Hoja 1. Establecim Contexto'!D42</f>
        <v>0</v>
      </c>
      <c r="E56" s="369"/>
      <c r="F56" s="369"/>
      <c r="G56" s="369"/>
      <c r="H56" s="369"/>
      <c r="I56" s="369"/>
      <c r="J56" s="45"/>
      <c r="K56" s="369">
        <f t="shared" si="0"/>
        <v>0</v>
      </c>
      <c r="L56" s="369"/>
      <c r="M56" s="377"/>
      <c r="N56" s="377"/>
      <c r="O56" s="377"/>
      <c r="P56" s="377"/>
      <c r="Q56" s="105"/>
      <c r="R56" s="62"/>
      <c r="S56" s="62"/>
      <c r="T56" s="62"/>
      <c r="U56" s="66"/>
    </row>
    <row r="57" spans="1:21" ht="42" hidden="1" customHeight="1" x14ac:dyDescent="0.3">
      <c r="A57" s="377"/>
      <c r="B57" s="18" t="s">
        <v>262</v>
      </c>
      <c r="C57" s="18"/>
      <c r="D57" s="92">
        <f>+'Hoja 1. Establecim Contexto'!D43</f>
        <v>0</v>
      </c>
      <c r="E57" s="370"/>
      <c r="F57" s="370"/>
      <c r="G57" s="370"/>
      <c r="H57" s="370"/>
      <c r="I57" s="370"/>
      <c r="J57" s="46"/>
      <c r="K57" s="370">
        <f t="shared" si="0"/>
        <v>0</v>
      </c>
      <c r="L57" s="370"/>
      <c r="M57" s="377"/>
      <c r="N57" s="377"/>
      <c r="O57" s="377"/>
      <c r="P57" s="377"/>
      <c r="Q57" s="105"/>
      <c r="R57" s="62"/>
      <c r="S57" s="62"/>
      <c r="T57" s="62"/>
      <c r="U57" s="67"/>
    </row>
    <row r="58" spans="1:21" ht="78" hidden="1" customHeight="1" x14ac:dyDescent="0.3">
      <c r="A58" s="377"/>
      <c r="B58" s="18"/>
      <c r="C58" s="18" t="s">
        <v>276</v>
      </c>
      <c r="D58" s="93">
        <f>+'Hoja 1. Establecim Contexto'!F41</f>
        <v>0</v>
      </c>
      <c r="E58" s="35" t="s">
        <v>314</v>
      </c>
      <c r="F58" s="35" t="s">
        <v>347</v>
      </c>
      <c r="G58" s="35">
        <v>3</v>
      </c>
      <c r="H58" s="35">
        <v>2</v>
      </c>
      <c r="I58" s="35" t="s">
        <v>70</v>
      </c>
      <c r="J58" s="35"/>
      <c r="K58" s="35">
        <f t="shared" si="0"/>
        <v>6</v>
      </c>
      <c r="L58" s="35" t="s">
        <v>335</v>
      </c>
      <c r="M58" s="377"/>
      <c r="N58" s="377"/>
      <c r="O58" s="377"/>
      <c r="P58" s="377"/>
      <c r="Q58" s="112" t="s">
        <v>361</v>
      </c>
      <c r="R58" s="62" t="s">
        <v>360</v>
      </c>
      <c r="S58" s="62" t="s">
        <v>89</v>
      </c>
      <c r="T58" s="68" t="s">
        <v>171</v>
      </c>
      <c r="U58" s="66">
        <v>42581</v>
      </c>
    </row>
    <row r="59" spans="1:21" ht="59.25" hidden="1" customHeight="1" x14ac:dyDescent="0.3">
      <c r="A59" s="377"/>
      <c r="B59" s="18" t="s">
        <v>263</v>
      </c>
      <c r="C59" s="18"/>
      <c r="D59" s="93">
        <f>+'Hoja 1. Establecim Contexto'!F42</f>
        <v>0</v>
      </c>
      <c r="E59" s="368" t="s">
        <v>315</v>
      </c>
      <c r="F59" s="368" t="s">
        <v>346</v>
      </c>
      <c r="G59" s="368">
        <v>2</v>
      </c>
      <c r="H59" s="368">
        <v>3</v>
      </c>
      <c r="I59" s="368" t="s">
        <v>332</v>
      </c>
      <c r="J59" s="44"/>
      <c r="K59" s="368">
        <f t="shared" si="0"/>
        <v>6</v>
      </c>
      <c r="L59" s="368" t="s">
        <v>335</v>
      </c>
      <c r="M59" s="377"/>
      <c r="N59" s="377"/>
      <c r="O59" s="377"/>
      <c r="P59" s="377"/>
      <c r="Q59" s="105"/>
      <c r="R59" s="62"/>
      <c r="S59" s="62"/>
      <c r="T59" s="68"/>
      <c r="U59" s="66"/>
    </row>
    <row r="60" spans="1:21" ht="39.75" hidden="1" customHeight="1" x14ac:dyDescent="0.3">
      <c r="A60" s="377"/>
      <c r="B60" s="18"/>
      <c r="C60" s="18" t="s">
        <v>281</v>
      </c>
      <c r="D60" s="94">
        <f>+'Hoja 1. Establecim Contexto'!F43</f>
        <v>0</v>
      </c>
      <c r="E60" s="369"/>
      <c r="F60" s="369"/>
      <c r="G60" s="369"/>
      <c r="H60" s="369"/>
      <c r="I60" s="369"/>
      <c r="J60" s="45"/>
      <c r="K60" s="369">
        <f t="shared" si="0"/>
        <v>0</v>
      </c>
      <c r="L60" s="369"/>
      <c r="M60" s="377"/>
      <c r="N60" s="377"/>
      <c r="O60" s="377"/>
      <c r="P60" s="377"/>
      <c r="Q60" s="105"/>
      <c r="R60" s="62"/>
      <c r="S60" s="62"/>
      <c r="T60" s="68"/>
      <c r="U60" s="67"/>
    </row>
    <row r="61" spans="1:21" ht="35.25" hidden="1" customHeight="1" x14ac:dyDescent="0.3">
      <c r="A61" s="377"/>
      <c r="B61" s="18"/>
      <c r="C61" s="18" t="s">
        <v>282</v>
      </c>
      <c r="D61" s="94">
        <f>+'Hoja 1. Establecim Contexto'!F45</f>
        <v>0</v>
      </c>
      <c r="E61" s="370"/>
      <c r="F61" s="370"/>
      <c r="G61" s="370"/>
      <c r="H61" s="370"/>
      <c r="I61" s="370"/>
      <c r="J61" s="46"/>
      <c r="K61" s="370">
        <f t="shared" si="0"/>
        <v>0</v>
      </c>
      <c r="L61" s="370"/>
      <c r="M61" s="378"/>
      <c r="N61" s="378"/>
      <c r="O61" s="378"/>
      <c r="P61" s="378"/>
      <c r="Q61" s="117" t="s">
        <v>173</v>
      </c>
      <c r="R61" s="62" t="s">
        <v>360</v>
      </c>
      <c r="S61" s="62" t="s">
        <v>223</v>
      </c>
      <c r="T61" s="62" t="s">
        <v>224</v>
      </c>
      <c r="U61" s="66">
        <v>42581</v>
      </c>
    </row>
    <row r="62" spans="1:21" s="134" customFormat="1" ht="35.25" customHeight="1" x14ac:dyDescent="0.3">
      <c r="A62" s="391"/>
      <c r="B62" s="125"/>
      <c r="C62" s="125" t="s">
        <v>283</v>
      </c>
      <c r="D62" s="140">
        <f>+'Hoja 1. Establecim Contexto'!F47</f>
        <v>0</v>
      </c>
      <c r="E62" s="366" t="s">
        <v>316</v>
      </c>
      <c r="F62" s="366" t="s">
        <v>345</v>
      </c>
      <c r="G62" s="366">
        <v>3</v>
      </c>
      <c r="H62" s="366">
        <v>2</v>
      </c>
      <c r="I62" s="366" t="s">
        <v>70</v>
      </c>
      <c r="J62" s="143" t="s">
        <v>337</v>
      </c>
      <c r="K62" s="366">
        <f t="shared" si="0"/>
        <v>6</v>
      </c>
      <c r="L62" s="366" t="s">
        <v>335</v>
      </c>
      <c r="M62" s="376" t="s">
        <v>166</v>
      </c>
      <c r="N62" s="376" t="s">
        <v>168</v>
      </c>
      <c r="O62" s="376" t="s">
        <v>167</v>
      </c>
      <c r="P62" s="376" t="s">
        <v>101</v>
      </c>
      <c r="Q62" s="128"/>
      <c r="R62" s="129"/>
      <c r="S62" s="129"/>
      <c r="T62" s="129"/>
      <c r="U62" s="138"/>
    </row>
    <row r="63" spans="1:21" s="134" customFormat="1" ht="35.25" customHeight="1" x14ac:dyDescent="0.3">
      <c r="A63" s="391"/>
      <c r="B63" s="125" t="s">
        <v>264</v>
      </c>
      <c r="C63" s="125" t="s">
        <v>283</v>
      </c>
      <c r="D63" s="140">
        <f>+'Hoja 1. Establecim Contexto'!F48</f>
        <v>0</v>
      </c>
      <c r="E63" s="382"/>
      <c r="F63" s="382"/>
      <c r="G63" s="382"/>
      <c r="H63" s="382"/>
      <c r="I63" s="382"/>
      <c r="J63" s="145" t="s">
        <v>337</v>
      </c>
      <c r="K63" s="382">
        <f t="shared" si="0"/>
        <v>0</v>
      </c>
      <c r="L63" s="382"/>
      <c r="M63" s="377"/>
      <c r="N63" s="377"/>
      <c r="O63" s="377"/>
      <c r="P63" s="377"/>
      <c r="Q63" s="128"/>
      <c r="R63" s="129"/>
      <c r="S63" s="129"/>
      <c r="T63" s="129"/>
      <c r="U63" s="138"/>
    </row>
    <row r="64" spans="1:21" s="134" customFormat="1" ht="42" customHeight="1" x14ac:dyDescent="0.3">
      <c r="A64" s="402"/>
      <c r="B64" s="125"/>
      <c r="C64" s="125" t="s">
        <v>283</v>
      </c>
      <c r="D64" s="140">
        <f>+'Hoja 1. Establecim Contexto'!F49</f>
        <v>0</v>
      </c>
      <c r="E64" s="400"/>
      <c r="F64" s="400"/>
      <c r="G64" s="400"/>
      <c r="H64" s="400"/>
      <c r="I64" s="400"/>
      <c r="J64" s="146" t="s">
        <v>337</v>
      </c>
      <c r="K64" s="400">
        <f t="shared" si="0"/>
        <v>0</v>
      </c>
      <c r="L64" s="400"/>
      <c r="M64" s="378"/>
      <c r="N64" s="378"/>
      <c r="O64" s="378"/>
      <c r="P64" s="378"/>
      <c r="Q64" s="128"/>
      <c r="R64" s="129"/>
      <c r="S64" s="129"/>
      <c r="T64" s="129"/>
      <c r="U64" s="138"/>
    </row>
    <row r="65" spans="1:21" ht="80.25" hidden="1" customHeight="1" x14ac:dyDescent="0.3">
      <c r="A65" s="390" t="s">
        <v>33</v>
      </c>
      <c r="B65" s="28" t="s">
        <v>259</v>
      </c>
      <c r="C65" s="28"/>
      <c r="D65" s="90" t="s">
        <v>102</v>
      </c>
      <c r="E65" s="373" t="s">
        <v>189</v>
      </c>
      <c r="F65" s="373" t="s">
        <v>370</v>
      </c>
      <c r="G65" s="373">
        <v>4</v>
      </c>
      <c r="H65" s="373">
        <v>3</v>
      </c>
      <c r="I65" s="373" t="s">
        <v>42</v>
      </c>
      <c r="J65" s="47"/>
      <c r="K65" s="373">
        <f t="shared" si="0"/>
        <v>12</v>
      </c>
      <c r="L65" s="373" t="s">
        <v>334</v>
      </c>
      <c r="M65" s="390" t="s">
        <v>189</v>
      </c>
      <c r="N65" s="394" t="s">
        <v>87</v>
      </c>
      <c r="O65" s="394" t="s">
        <v>56</v>
      </c>
      <c r="P65" s="394"/>
      <c r="Q65" s="114" t="s">
        <v>200</v>
      </c>
      <c r="R65" s="56" t="s">
        <v>116</v>
      </c>
      <c r="S65" s="56" t="s">
        <v>199</v>
      </c>
      <c r="T65" s="61" t="s">
        <v>197</v>
      </c>
      <c r="U65" s="64">
        <v>42735</v>
      </c>
    </row>
    <row r="66" spans="1:21" s="134" customFormat="1" ht="97.5" customHeight="1" x14ac:dyDescent="0.3">
      <c r="A66" s="391"/>
      <c r="B66" s="125" t="s">
        <v>259</v>
      </c>
      <c r="C66" s="125"/>
      <c r="D66" s="142" t="s">
        <v>32</v>
      </c>
      <c r="E66" s="400"/>
      <c r="F66" s="400"/>
      <c r="G66" s="400"/>
      <c r="H66" s="400"/>
      <c r="I66" s="400"/>
      <c r="J66" s="146" t="s">
        <v>337</v>
      </c>
      <c r="K66" s="400">
        <f t="shared" si="0"/>
        <v>0</v>
      </c>
      <c r="L66" s="400"/>
      <c r="M66" s="392"/>
      <c r="N66" s="395"/>
      <c r="O66" s="395"/>
      <c r="P66" s="395"/>
      <c r="Q66" s="144" t="s">
        <v>105</v>
      </c>
      <c r="R66" s="129" t="s">
        <v>116</v>
      </c>
      <c r="S66" s="129" t="s">
        <v>198</v>
      </c>
      <c r="T66" s="130" t="s">
        <v>196</v>
      </c>
      <c r="U66" s="138">
        <v>42735</v>
      </c>
    </row>
    <row r="67" spans="1:21" s="134" customFormat="1" ht="97.5" customHeight="1" x14ac:dyDescent="0.3">
      <c r="A67" s="391"/>
      <c r="B67" s="125"/>
      <c r="C67" s="125"/>
      <c r="D67" s="142" t="s">
        <v>351</v>
      </c>
      <c r="E67" s="145"/>
      <c r="F67" s="145" t="s">
        <v>345</v>
      </c>
      <c r="G67" s="145"/>
      <c r="H67" s="145"/>
      <c r="I67" s="145"/>
      <c r="J67" s="145" t="s">
        <v>337</v>
      </c>
      <c r="K67" s="145"/>
      <c r="L67" s="145"/>
      <c r="M67" s="392"/>
      <c r="N67" s="395"/>
      <c r="O67" s="395"/>
      <c r="P67" s="395"/>
      <c r="Q67" s="144"/>
      <c r="R67" s="129"/>
      <c r="S67" s="129"/>
      <c r="T67" s="130"/>
      <c r="U67" s="138"/>
    </row>
    <row r="68" spans="1:21" s="134" customFormat="1" ht="63" customHeight="1" x14ac:dyDescent="0.3">
      <c r="A68" s="391"/>
      <c r="B68" s="125"/>
      <c r="C68" s="125" t="s">
        <v>273</v>
      </c>
      <c r="D68" s="147" t="s">
        <v>50</v>
      </c>
      <c r="E68" s="366" t="s">
        <v>317</v>
      </c>
      <c r="F68" s="366" t="s">
        <v>345</v>
      </c>
      <c r="G68" s="366">
        <v>4</v>
      </c>
      <c r="H68" s="366">
        <v>3</v>
      </c>
      <c r="I68" s="366" t="s">
        <v>42</v>
      </c>
      <c r="J68" s="143" t="s">
        <v>337</v>
      </c>
      <c r="K68" s="366">
        <f t="shared" si="0"/>
        <v>12</v>
      </c>
      <c r="L68" s="366" t="s">
        <v>334</v>
      </c>
      <c r="M68" s="392"/>
      <c r="N68" s="395"/>
      <c r="O68" s="395"/>
      <c r="P68" s="395"/>
      <c r="Q68" s="148" t="s">
        <v>190</v>
      </c>
      <c r="R68" s="129" t="s">
        <v>117</v>
      </c>
      <c r="S68" s="129" t="s">
        <v>90</v>
      </c>
      <c r="T68" s="130" t="s">
        <v>88</v>
      </c>
      <c r="U68" s="138">
        <v>42674</v>
      </c>
    </row>
    <row r="69" spans="1:21" ht="47.25" hidden="1" customHeight="1" x14ac:dyDescent="0.3">
      <c r="A69" s="392"/>
      <c r="B69" s="28"/>
      <c r="C69" s="28" t="s">
        <v>273</v>
      </c>
      <c r="D69" s="89" t="s">
        <v>54</v>
      </c>
      <c r="E69" s="401"/>
      <c r="F69" s="401"/>
      <c r="G69" s="401"/>
      <c r="H69" s="401"/>
      <c r="I69" s="401"/>
      <c r="J69" s="49"/>
      <c r="K69" s="401">
        <f t="shared" si="0"/>
        <v>0</v>
      </c>
      <c r="L69" s="401"/>
      <c r="M69" s="392"/>
      <c r="N69" s="395"/>
      <c r="O69" s="395"/>
      <c r="P69" s="395"/>
      <c r="Q69" s="107"/>
      <c r="R69" s="56"/>
      <c r="S69" s="56"/>
      <c r="T69" s="61"/>
      <c r="U69" s="64"/>
    </row>
    <row r="70" spans="1:21" s="134" customFormat="1" ht="44.25" customHeight="1" x14ac:dyDescent="0.3">
      <c r="A70" s="391"/>
      <c r="B70" s="125"/>
      <c r="C70" s="125" t="s">
        <v>273</v>
      </c>
      <c r="D70" s="147" t="s">
        <v>124</v>
      </c>
      <c r="E70" s="400"/>
      <c r="F70" s="400"/>
      <c r="G70" s="400"/>
      <c r="H70" s="400"/>
      <c r="I70" s="400"/>
      <c r="J70" s="146" t="s">
        <v>337</v>
      </c>
      <c r="K70" s="400">
        <f t="shared" si="0"/>
        <v>0</v>
      </c>
      <c r="L70" s="400"/>
      <c r="M70" s="393"/>
      <c r="N70" s="396"/>
      <c r="O70" s="396"/>
      <c r="P70" s="396"/>
      <c r="Q70" s="149" t="s">
        <v>192</v>
      </c>
      <c r="R70" s="129" t="s">
        <v>117</v>
      </c>
      <c r="S70" s="129" t="s">
        <v>193</v>
      </c>
      <c r="T70" s="130" t="s">
        <v>194</v>
      </c>
      <c r="U70" s="138">
        <v>42551</v>
      </c>
    </row>
    <row r="71" spans="1:21" ht="36.75" hidden="1" customHeight="1" x14ac:dyDescent="0.3">
      <c r="A71" s="392"/>
      <c r="B71" s="28"/>
      <c r="C71" s="28" t="s">
        <v>284</v>
      </c>
      <c r="D71" s="91" t="s">
        <v>53</v>
      </c>
      <c r="E71" s="373" t="s">
        <v>318</v>
      </c>
      <c r="F71" s="373" t="s">
        <v>345</v>
      </c>
      <c r="G71" s="373">
        <v>4</v>
      </c>
      <c r="H71" s="373">
        <v>4</v>
      </c>
      <c r="I71" s="373" t="s">
        <v>333</v>
      </c>
      <c r="J71" s="47"/>
      <c r="K71" s="373">
        <f t="shared" si="0"/>
        <v>16</v>
      </c>
      <c r="L71" s="373" t="s">
        <v>220</v>
      </c>
      <c r="M71" s="397" t="s">
        <v>127</v>
      </c>
      <c r="N71" s="397" t="s">
        <v>128</v>
      </c>
      <c r="O71" s="397" t="s">
        <v>55</v>
      </c>
      <c r="P71" s="397"/>
      <c r="Q71" s="103"/>
      <c r="R71" s="56"/>
      <c r="S71" s="56"/>
      <c r="T71" s="61"/>
      <c r="U71" s="64"/>
    </row>
    <row r="72" spans="1:21" s="134" customFormat="1" ht="44.25" customHeight="1" x14ac:dyDescent="0.3">
      <c r="A72" s="391"/>
      <c r="B72" s="125"/>
      <c r="C72" s="125" t="s">
        <v>285</v>
      </c>
      <c r="D72" s="150" t="s">
        <v>52</v>
      </c>
      <c r="E72" s="382"/>
      <c r="F72" s="382"/>
      <c r="G72" s="382"/>
      <c r="H72" s="382"/>
      <c r="I72" s="382"/>
      <c r="J72" s="145" t="s">
        <v>337</v>
      </c>
      <c r="K72" s="382">
        <f t="shared" si="0"/>
        <v>0</v>
      </c>
      <c r="L72" s="382"/>
      <c r="M72" s="398"/>
      <c r="N72" s="398"/>
      <c r="O72" s="398"/>
      <c r="P72" s="398"/>
      <c r="Q72" s="151" t="s">
        <v>191</v>
      </c>
      <c r="R72" s="129" t="s">
        <v>117</v>
      </c>
      <c r="S72" s="129" t="s">
        <v>195</v>
      </c>
      <c r="T72" s="130" t="s">
        <v>106</v>
      </c>
      <c r="U72" s="138">
        <v>42735</v>
      </c>
    </row>
    <row r="73" spans="1:21" ht="60" hidden="1" customHeight="1" x14ac:dyDescent="0.3">
      <c r="A73" s="392"/>
      <c r="B73" s="28"/>
      <c r="C73" s="28" t="s">
        <v>286</v>
      </c>
      <c r="D73" s="95">
        <f>+'Hoja 1. Establecim Contexto'!F54</f>
        <v>0</v>
      </c>
      <c r="E73" s="367"/>
      <c r="F73" s="367"/>
      <c r="G73" s="367"/>
      <c r="H73" s="367"/>
      <c r="I73" s="367"/>
      <c r="J73" s="48"/>
      <c r="K73" s="367">
        <f t="shared" si="0"/>
        <v>0</v>
      </c>
      <c r="L73" s="367"/>
      <c r="M73" s="399"/>
      <c r="N73" s="399"/>
      <c r="O73" s="399"/>
      <c r="P73" s="399"/>
      <c r="Q73" s="103"/>
      <c r="R73" s="56"/>
      <c r="S73" s="56"/>
      <c r="T73" s="61"/>
      <c r="U73" s="64"/>
    </row>
    <row r="74" spans="1:21" s="134" customFormat="1" ht="32.25" customHeight="1" x14ac:dyDescent="0.3">
      <c r="A74" s="391"/>
      <c r="B74" s="125" t="s">
        <v>263</v>
      </c>
      <c r="C74" s="125" t="s">
        <v>279</v>
      </c>
      <c r="D74" s="152">
        <f>+'Hoja 1. Establecim Contexto'!F55</f>
        <v>0</v>
      </c>
      <c r="E74" s="366" t="s">
        <v>330</v>
      </c>
      <c r="F74" s="366" t="s">
        <v>345</v>
      </c>
      <c r="G74" s="366">
        <v>2</v>
      </c>
      <c r="H74" s="366">
        <v>5</v>
      </c>
      <c r="I74" s="366" t="s">
        <v>70</v>
      </c>
      <c r="J74" s="143" t="s">
        <v>337</v>
      </c>
      <c r="K74" s="366">
        <f t="shared" si="0"/>
        <v>10</v>
      </c>
      <c r="L74" s="366" t="s">
        <v>334</v>
      </c>
      <c r="M74" s="390" t="s">
        <v>234</v>
      </c>
      <c r="N74" s="394" t="s">
        <v>235</v>
      </c>
      <c r="O74" s="390" t="s">
        <v>236</v>
      </c>
      <c r="P74" s="390" t="s">
        <v>103</v>
      </c>
      <c r="Q74" s="153" t="s">
        <v>240</v>
      </c>
      <c r="R74" s="129" t="s">
        <v>116</v>
      </c>
      <c r="S74" s="154" t="s">
        <v>242</v>
      </c>
      <c r="T74" s="155" t="s">
        <v>241</v>
      </c>
      <c r="U74" s="156">
        <v>42735</v>
      </c>
    </row>
    <row r="75" spans="1:21" s="134" customFormat="1" ht="44.25" customHeight="1" x14ac:dyDescent="0.3">
      <c r="A75" s="391"/>
      <c r="B75" s="125"/>
      <c r="C75" s="125" t="s">
        <v>285</v>
      </c>
      <c r="D75" s="150" t="s">
        <v>52</v>
      </c>
      <c r="E75" s="382"/>
      <c r="F75" s="382"/>
      <c r="G75" s="382"/>
      <c r="H75" s="382"/>
      <c r="I75" s="382"/>
      <c r="J75" s="145" t="s">
        <v>337</v>
      </c>
      <c r="K75" s="382">
        <f t="shared" si="0"/>
        <v>0</v>
      </c>
      <c r="L75" s="382"/>
      <c r="M75" s="392"/>
      <c r="N75" s="395"/>
      <c r="O75" s="392"/>
      <c r="P75" s="392"/>
      <c r="Q75" s="162"/>
      <c r="R75" s="129"/>
      <c r="S75" s="163"/>
      <c r="T75" s="164"/>
      <c r="U75" s="165"/>
    </row>
    <row r="76" spans="1:21" s="134" customFormat="1" ht="35.25" customHeight="1" x14ac:dyDescent="0.3">
      <c r="A76" s="391"/>
      <c r="B76" s="125" t="s">
        <v>263</v>
      </c>
      <c r="C76" s="125" t="s">
        <v>279</v>
      </c>
      <c r="D76" s="150">
        <f>+'Hoja 1. Establecim Contexto'!F56</f>
        <v>0</v>
      </c>
      <c r="E76" s="382"/>
      <c r="F76" s="382"/>
      <c r="G76" s="382"/>
      <c r="H76" s="382"/>
      <c r="I76" s="382"/>
      <c r="J76" s="145" t="s">
        <v>337</v>
      </c>
      <c r="K76" s="382">
        <f t="shared" si="0"/>
        <v>0</v>
      </c>
      <c r="L76" s="382"/>
      <c r="M76" s="392"/>
      <c r="N76" s="395"/>
      <c r="O76" s="392"/>
      <c r="P76" s="392"/>
      <c r="Q76" s="157"/>
      <c r="R76" s="129"/>
      <c r="S76" s="158"/>
      <c r="T76" s="159"/>
      <c r="U76" s="160"/>
    </row>
    <row r="77" spans="1:21" ht="37.5" hidden="1" customHeight="1" x14ac:dyDescent="0.3">
      <c r="A77" s="392"/>
      <c r="B77" s="28"/>
      <c r="C77" s="28" t="s">
        <v>287</v>
      </c>
      <c r="D77" s="95">
        <f>+'Hoja 1. Establecim Contexto'!F58</f>
        <v>0</v>
      </c>
      <c r="E77" s="367"/>
      <c r="F77" s="367"/>
      <c r="G77" s="367"/>
      <c r="H77" s="367"/>
      <c r="I77" s="367"/>
      <c r="J77" s="48"/>
      <c r="K77" s="367">
        <f t="shared" si="0"/>
        <v>0</v>
      </c>
      <c r="L77" s="367"/>
      <c r="M77" s="393"/>
      <c r="N77" s="396"/>
      <c r="O77" s="393"/>
      <c r="P77" s="393"/>
      <c r="Q77" s="121" t="s">
        <v>243</v>
      </c>
      <c r="R77" s="56" t="s">
        <v>116</v>
      </c>
      <c r="S77" s="57" t="s">
        <v>244</v>
      </c>
      <c r="T77" s="57" t="s">
        <v>245</v>
      </c>
      <c r="U77" s="69">
        <v>42735</v>
      </c>
    </row>
    <row r="78" spans="1:21" ht="43.5" hidden="1" customHeight="1" x14ac:dyDescent="0.3">
      <c r="A78" s="392"/>
      <c r="B78" s="28" t="s">
        <v>263</v>
      </c>
      <c r="C78" s="28"/>
      <c r="D78" s="90">
        <f>+'Hoja 1. Establecim Contexto'!F59</f>
        <v>0</v>
      </c>
      <c r="E78" s="373" t="s">
        <v>237</v>
      </c>
      <c r="F78" s="373" t="s">
        <v>370</v>
      </c>
      <c r="G78" s="373">
        <v>2</v>
      </c>
      <c r="H78" s="373">
        <v>2</v>
      </c>
      <c r="I78" s="373" t="s">
        <v>70</v>
      </c>
      <c r="J78" s="47"/>
      <c r="K78" s="373">
        <f t="shared" si="0"/>
        <v>4</v>
      </c>
      <c r="L78" s="373" t="s">
        <v>220</v>
      </c>
      <c r="M78" s="394" t="s">
        <v>237</v>
      </c>
      <c r="N78" s="394" t="s">
        <v>238</v>
      </c>
      <c r="O78" s="390" t="s">
        <v>239</v>
      </c>
      <c r="P78" s="390" t="s">
        <v>104</v>
      </c>
      <c r="Q78" s="119"/>
      <c r="R78" s="56"/>
      <c r="S78" s="58"/>
      <c r="T78" s="58"/>
      <c r="U78" s="70"/>
    </row>
    <row r="79" spans="1:21" ht="49.5" hidden="1" customHeight="1" x14ac:dyDescent="0.3">
      <c r="A79" s="393"/>
      <c r="B79" s="28"/>
      <c r="C79" s="28" t="s">
        <v>273</v>
      </c>
      <c r="D79" s="90">
        <f>+'Hoja 1. Establecim Contexto'!F60</f>
        <v>0</v>
      </c>
      <c r="E79" s="367"/>
      <c r="F79" s="367"/>
      <c r="G79" s="367"/>
      <c r="H79" s="367"/>
      <c r="I79" s="367"/>
      <c r="J79" s="48"/>
      <c r="K79" s="367">
        <f t="shared" si="0"/>
        <v>0</v>
      </c>
      <c r="L79" s="367"/>
      <c r="M79" s="396"/>
      <c r="N79" s="396"/>
      <c r="O79" s="393"/>
      <c r="P79" s="393"/>
      <c r="Q79" s="120"/>
      <c r="R79" s="56"/>
      <c r="S79" s="59"/>
      <c r="T79" s="59"/>
      <c r="U79" s="71"/>
    </row>
    <row r="80" spans="1:21" ht="54.75" hidden="1" customHeight="1" x14ac:dyDescent="0.3">
      <c r="A80" s="386" t="s">
        <v>34</v>
      </c>
      <c r="B80" s="18"/>
      <c r="C80" s="18" t="s">
        <v>288</v>
      </c>
      <c r="D80" s="92">
        <f>+'Hoja 1. Establecim Contexto'!D61</f>
        <v>0</v>
      </c>
      <c r="E80" s="35" t="s">
        <v>321</v>
      </c>
      <c r="F80" s="35" t="s">
        <v>347</v>
      </c>
      <c r="G80" s="35">
        <v>2</v>
      </c>
      <c r="H80" s="35">
        <v>3</v>
      </c>
      <c r="I80" s="35" t="s">
        <v>333</v>
      </c>
      <c r="J80" s="35"/>
      <c r="K80" s="35">
        <f t="shared" si="0"/>
        <v>6</v>
      </c>
      <c r="L80" s="35" t="s">
        <v>335</v>
      </c>
      <c r="M80" s="379" t="s">
        <v>107</v>
      </c>
      <c r="N80" s="379" t="s">
        <v>108</v>
      </c>
      <c r="O80" s="379" t="s">
        <v>76</v>
      </c>
      <c r="P80" s="379" t="s">
        <v>109</v>
      </c>
      <c r="Q80" s="32" t="s">
        <v>188</v>
      </c>
      <c r="R80" s="62" t="s">
        <v>118</v>
      </c>
      <c r="S80" s="62" t="s">
        <v>110</v>
      </c>
      <c r="T80" s="68" t="s">
        <v>74</v>
      </c>
      <c r="U80" s="66">
        <v>42582</v>
      </c>
    </row>
    <row r="81" spans="1:21" ht="48.75" hidden="1" customHeight="1" x14ac:dyDescent="0.3">
      <c r="A81" s="387"/>
      <c r="B81" s="20" t="s">
        <v>266</v>
      </c>
      <c r="C81" s="20"/>
      <c r="D81" s="94">
        <f>+'Hoja 1. Establecim Contexto'!D62</f>
        <v>0</v>
      </c>
      <c r="E81" s="35" t="s">
        <v>319</v>
      </c>
      <c r="F81" s="35" t="s">
        <v>347</v>
      </c>
      <c r="G81" s="35">
        <v>2</v>
      </c>
      <c r="H81" s="35">
        <v>4</v>
      </c>
      <c r="I81" s="35" t="s">
        <v>333</v>
      </c>
      <c r="J81" s="35"/>
      <c r="K81" s="35">
        <f t="shared" ref="K81:K102" si="1">+G81*H81</f>
        <v>8</v>
      </c>
      <c r="L81" s="35" t="s">
        <v>334</v>
      </c>
      <c r="M81" s="380"/>
      <c r="N81" s="380"/>
      <c r="O81" s="380"/>
      <c r="P81" s="380"/>
      <c r="Q81" s="105"/>
      <c r="R81" s="62"/>
      <c r="S81" s="62"/>
      <c r="T81" s="62"/>
      <c r="U81" s="66"/>
    </row>
    <row r="82" spans="1:21" ht="77.25" hidden="1" customHeight="1" x14ac:dyDescent="0.3">
      <c r="A82" s="387"/>
      <c r="B82" s="20"/>
      <c r="C82" s="20" t="s">
        <v>271</v>
      </c>
      <c r="D82" s="92" t="e">
        <f>+'Hoja 1. Establecim Contexto'!#REF!</f>
        <v>#REF!</v>
      </c>
      <c r="E82" s="368" t="s">
        <v>320</v>
      </c>
      <c r="F82" s="368" t="s">
        <v>345</v>
      </c>
      <c r="G82" s="368">
        <v>3</v>
      </c>
      <c r="H82" s="368">
        <v>5</v>
      </c>
      <c r="I82" s="368" t="s">
        <v>42</v>
      </c>
      <c r="J82" s="44"/>
      <c r="K82" s="368">
        <f t="shared" si="1"/>
        <v>15</v>
      </c>
      <c r="L82" s="368" t="s">
        <v>336</v>
      </c>
      <c r="M82" s="380"/>
      <c r="N82" s="380"/>
      <c r="O82" s="380"/>
      <c r="P82" s="380"/>
      <c r="Q82" s="116" t="s">
        <v>184</v>
      </c>
      <c r="R82" s="62" t="s">
        <v>185</v>
      </c>
      <c r="S82" s="62" t="s">
        <v>187</v>
      </c>
      <c r="T82" s="68" t="s">
        <v>186</v>
      </c>
      <c r="U82" s="66">
        <v>42734</v>
      </c>
    </row>
    <row r="83" spans="1:21" s="134" customFormat="1" ht="77.25" customHeight="1" x14ac:dyDescent="0.3">
      <c r="A83" s="388"/>
      <c r="B83" s="161"/>
      <c r="C83" s="161"/>
      <c r="D83" s="152" t="s">
        <v>350</v>
      </c>
      <c r="E83" s="382"/>
      <c r="F83" s="382"/>
      <c r="G83" s="382"/>
      <c r="H83" s="382"/>
      <c r="I83" s="382"/>
      <c r="J83" s="145" t="s">
        <v>341</v>
      </c>
      <c r="K83" s="382"/>
      <c r="L83" s="382"/>
      <c r="M83" s="380"/>
      <c r="N83" s="380"/>
      <c r="O83" s="380"/>
      <c r="P83" s="380"/>
      <c r="Q83" s="144"/>
      <c r="R83" s="129"/>
      <c r="S83" s="129"/>
      <c r="T83" s="130"/>
      <c r="U83" s="138"/>
    </row>
    <row r="84" spans="1:21" s="134" customFormat="1" ht="44.25" customHeight="1" x14ac:dyDescent="0.3">
      <c r="A84" s="388"/>
      <c r="B84" s="161"/>
      <c r="C84" s="161" t="s">
        <v>271</v>
      </c>
      <c r="D84" s="152" t="s">
        <v>349</v>
      </c>
      <c r="E84" s="382"/>
      <c r="F84" s="382"/>
      <c r="G84" s="382"/>
      <c r="H84" s="382"/>
      <c r="I84" s="382"/>
      <c r="J84" s="145" t="s">
        <v>337</v>
      </c>
      <c r="K84" s="382"/>
      <c r="L84" s="382"/>
      <c r="M84" s="380"/>
      <c r="N84" s="380"/>
      <c r="O84" s="380"/>
      <c r="P84" s="380"/>
      <c r="Q84" s="144" t="s">
        <v>183</v>
      </c>
      <c r="R84" s="129" t="s">
        <v>185</v>
      </c>
      <c r="S84" s="129" t="s">
        <v>77</v>
      </c>
      <c r="T84" s="130" t="s">
        <v>78</v>
      </c>
      <c r="U84" s="138">
        <v>42612</v>
      </c>
    </row>
    <row r="85" spans="1:21" ht="44.25" hidden="1" customHeight="1" x14ac:dyDescent="0.3">
      <c r="A85" s="387"/>
      <c r="B85" s="20"/>
      <c r="C85" s="20" t="s">
        <v>271</v>
      </c>
      <c r="D85" s="92">
        <f>+'Hoja 1. Establecim Contexto'!D63</f>
        <v>0</v>
      </c>
      <c r="E85" s="369"/>
      <c r="F85" s="369"/>
      <c r="G85" s="369"/>
      <c r="H85" s="369"/>
      <c r="I85" s="369"/>
      <c r="J85" s="45"/>
      <c r="K85" s="369">
        <f t="shared" si="1"/>
        <v>0</v>
      </c>
      <c r="L85" s="369"/>
      <c r="M85" s="380"/>
      <c r="N85" s="380"/>
      <c r="O85" s="380"/>
      <c r="P85" s="380"/>
      <c r="Q85" s="116" t="s">
        <v>183</v>
      </c>
      <c r="R85" s="62" t="s">
        <v>185</v>
      </c>
      <c r="S85" s="62" t="s">
        <v>77</v>
      </c>
      <c r="T85" s="68" t="s">
        <v>78</v>
      </c>
      <c r="U85" s="66">
        <v>42612</v>
      </c>
    </row>
    <row r="86" spans="1:21" ht="33.75" hidden="1" customHeight="1" x14ac:dyDescent="0.3">
      <c r="A86" s="387"/>
      <c r="B86" s="20" t="s">
        <v>247</v>
      </c>
      <c r="C86" s="20"/>
      <c r="D86" s="92">
        <f>+'Hoja 1. Establecim Contexto'!D64</f>
        <v>0</v>
      </c>
      <c r="E86" s="370"/>
      <c r="F86" s="370"/>
      <c r="G86" s="370"/>
      <c r="H86" s="370"/>
      <c r="I86" s="370"/>
      <c r="J86" s="46"/>
      <c r="K86" s="370">
        <f t="shared" si="1"/>
        <v>0</v>
      </c>
      <c r="L86" s="370"/>
      <c r="M86" s="380"/>
      <c r="N86" s="380"/>
      <c r="O86" s="380"/>
      <c r="P86" s="380"/>
      <c r="Q86" s="105"/>
      <c r="R86" s="62"/>
      <c r="S86" s="62"/>
      <c r="T86" s="68"/>
      <c r="U86" s="66"/>
    </row>
    <row r="87" spans="1:21" ht="33.75" hidden="1" customHeight="1" x14ac:dyDescent="0.3">
      <c r="A87" s="387"/>
      <c r="B87" s="20" t="s">
        <v>266</v>
      </c>
      <c r="C87" s="20" t="s">
        <v>286</v>
      </c>
      <c r="D87" s="92">
        <f>+'Hoja 1. Establecim Contexto'!F61</f>
        <v>0</v>
      </c>
      <c r="E87" s="35" t="s">
        <v>319</v>
      </c>
      <c r="F87" s="35" t="s">
        <v>347</v>
      </c>
      <c r="G87" s="35">
        <v>2</v>
      </c>
      <c r="H87" s="35">
        <v>4</v>
      </c>
      <c r="I87" s="35" t="s">
        <v>333</v>
      </c>
      <c r="J87" s="35"/>
      <c r="K87" s="35">
        <f t="shared" si="1"/>
        <v>8</v>
      </c>
      <c r="L87" s="35" t="s">
        <v>334</v>
      </c>
      <c r="M87" s="380"/>
      <c r="N87" s="380"/>
      <c r="O87" s="380"/>
      <c r="P87" s="380"/>
      <c r="Q87" s="105"/>
      <c r="R87" s="62"/>
      <c r="S87" s="62"/>
      <c r="T87" s="68"/>
      <c r="U87" s="66"/>
    </row>
    <row r="88" spans="1:21" ht="41.25" hidden="1" customHeight="1" x14ac:dyDescent="0.3">
      <c r="A88" s="387"/>
      <c r="B88" s="20"/>
      <c r="C88" s="20" t="s">
        <v>289</v>
      </c>
      <c r="D88" s="92">
        <f>+'Hoja 1. Establecim Contexto'!F62</f>
        <v>0</v>
      </c>
      <c r="E88" s="368" t="s">
        <v>108</v>
      </c>
      <c r="F88" s="368" t="s">
        <v>347</v>
      </c>
      <c r="G88" s="368">
        <v>2</v>
      </c>
      <c r="H88" s="368">
        <v>2</v>
      </c>
      <c r="I88" s="368" t="s">
        <v>42</v>
      </c>
      <c r="J88" s="44"/>
      <c r="K88" s="368">
        <f t="shared" si="1"/>
        <v>4</v>
      </c>
      <c r="L88" s="368" t="s">
        <v>220</v>
      </c>
      <c r="M88" s="380"/>
      <c r="N88" s="380"/>
      <c r="O88" s="380"/>
      <c r="P88" s="380"/>
      <c r="Q88" s="112" t="s">
        <v>79</v>
      </c>
      <c r="R88" s="62" t="s">
        <v>117</v>
      </c>
      <c r="S88" s="62" t="s">
        <v>80</v>
      </c>
      <c r="T88" s="68" t="s">
        <v>72</v>
      </c>
      <c r="U88" s="66">
        <v>42735</v>
      </c>
    </row>
    <row r="89" spans="1:21" ht="33.75" hidden="1" customHeight="1" x14ac:dyDescent="0.3">
      <c r="A89" s="387"/>
      <c r="B89" s="20"/>
      <c r="C89" s="20" t="s">
        <v>290</v>
      </c>
      <c r="D89" s="93" t="e">
        <f>+'Hoja 1. Establecim Contexto'!#REF!</f>
        <v>#REF!</v>
      </c>
      <c r="E89" s="369"/>
      <c r="F89" s="369"/>
      <c r="G89" s="369"/>
      <c r="H89" s="369"/>
      <c r="I89" s="369"/>
      <c r="J89" s="45"/>
      <c r="K89" s="369">
        <f t="shared" si="1"/>
        <v>0</v>
      </c>
      <c r="L89" s="369"/>
      <c r="M89" s="380"/>
      <c r="N89" s="380"/>
      <c r="O89" s="380"/>
      <c r="P89" s="380"/>
      <c r="Q89" s="105"/>
      <c r="R89" s="62"/>
      <c r="S89" s="62"/>
      <c r="T89" s="68"/>
      <c r="U89" s="66"/>
    </row>
    <row r="90" spans="1:21" ht="33.75" hidden="1" customHeight="1" x14ac:dyDescent="0.3">
      <c r="A90" s="387"/>
      <c r="B90" s="20"/>
      <c r="C90" s="20" t="s">
        <v>291</v>
      </c>
      <c r="D90" s="94">
        <f>+'Hoja 1. Establecim Contexto'!F64</f>
        <v>0</v>
      </c>
      <c r="E90" s="370"/>
      <c r="F90" s="370"/>
      <c r="G90" s="370"/>
      <c r="H90" s="370"/>
      <c r="I90" s="370"/>
      <c r="J90" s="46"/>
      <c r="K90" s="370">
        <f t="shared" si="1"/>
        <v>0</v>
      </c>
      <c r="L90" s="370"/>
      <c r="M90" s="380"/>
      <c r="N90" s="380"/>
      <c r="O90" s="380"/>
      <c r="P90" s="380"/>
      <c r="Q90" s="105"/>
      <c r="R90" s="62"/>
      <c r="S90" s="62"/>
      <c r="T90" s="68"/>
      <c r="U90" s="66"/>
    </row>
    <row r="91" spans="1:21" ht="39.75" hidden="1" customHeight="1" x14ac:dyDescent="0.3">
      <c r="A91" s="387"/>
      <c r="B91" s="20"/>
      <c r="C91" s="20" t="s">
        <v>279</v>
      </c>
      <c r="D91" s="93">
        <f>+'Hoja 1. Establecim Contexto'!F65</f>
        <v>0</v>
      </c>
      <c r="E91" s="35" t="s">
        <v>311</v>
      </c>
      <c r="F91" s="35" t="s">
        <v>347</v>
      </c>
      <c r="G91" s="35">
        <v>2</v>
      </c>
      <c r="H91" s="35">
        <v>4</v>
      </c>
      <c r="I91" s="35" t="s">
        <v>42</v>
      </c>
      <c r="J91" s="35"/>
      <c r="K91" s="35">
        <f t="shared" si="1"/>
        <v>8</v>
      </c>
      <c r="L91" s="35" t="s">
        <v>334</v>
      </c>
      <c r="M91" s="381"/>
      <c r="N91" s="381"/>
      <c r="O91" s="381"/>
      <c r="P91" s="381"/>
      <c r="Q91" s="122" t="s">
        <v>231</v>
      </c>
      <c r="R91" s="62" t="s">
        <v>117</v>
      </c>
      <c r="S91" s="62" t="s">
        <v>230</v>
      </c>
      <c r="T91" s="68" t="s">
        <v>72</v>
      </c>
      <c r="U91" s="66">
        <v>42735</v>
      </c>
    </row>
    <row r="92" spans="1:21" ht="110.25" hidden="1" customHeight="1" x14ac:dyDescent="0.3">
      <c r="A92" s="389"/>
      <c r="B92" s="20"/>
      <c r="C92" s="20" t="s">
        <v>279</v>
      </c>
      <c r="D92" s="96">
        <f>+'Hoja 1. Establecim Contexto'!F66</f>
        <v>0</v>
      </c>
      <c r="E92" s="35" t="s">
        <v>108</v>
      </c>
      <c r="F92" s="35" t="s">
        <v>347</v>
      </c>
      <c r="G92" s="35">
        <v>2</v>
      </c>
      <c r="H92" s="35">
        <v>3</v>
      </c>
      <c r="I92" s="35" t="s">
        <v>70</v>
      </c>
      <c r="J92" s="35"/>
      <c r="K92" s="35">
        <f t="shared" si="1"/>
        <v>6</v>
      </c>
      <c r="L92" s="35" t="s">
        <v>335</v>
      </c>
      <c r="M92" s="16" t="s">
        <v>227</v>
      </c>
      <c r="N92" s="16" t="s">
        <v>232</v>
      </c>
      <c r="O92" s="16" t="s">
        <v>228</v>
      </c>
      <c r="P92" s="16" t="s">
        <v>229</v>
      </c>
      <c r="Q92" s="105"/>
      <c r="R92" s="62"/>
      <c r="S92" s="62"/>
      <c r="T92" s="68"/>
      <c r="U92" s="66"/>
    </row>
    <row r="93" spans="1:21" ht="56.25" hidden="1" customHeight="1" x14ac:dyDescent="0.3">
      <c r="A93" s="383" t="s">
        <v>35</v>
      </c>
      <c r="B93" s="28" t="s">
        <v>258</v>
      </c>
      <c r="C93" s="28"/>
      <c r="D93" s="90">
        <f>+'Hoja 1. Establecim Contexto'!D67</f>
        <v>0</v>
      </c>
      <c r="E93" s="33" t="s">
        <v>81</v>
      </c>
      <c r="F93" s="33" t="s">
        <v>346</v>
      </c>
      <c r="G93" s="33">
        <v>2</v>
      </c>
      <c r="H93" s="33">
        <v>3</v>
      </c>
      <c r="I93" s="33" t="s">
        <v>332</v>
      </c>
      <c r="J93" s="33"/>
      <c r="K93" s="33">
        <f t="shared" si="1"/>
        <v>6</v>
      </c>
      <c r="L93" s="33" t="s">
        <v>335</v>
      </c>
      <c r="M93" s="383" t="s">
        <v>81</v>
      </c>
      <c r="N93" s="383" t="s">
        <v>131</v>
      </c>
      <c r="O93" s="383" t="s">
        <v>82</v>
      </c>
      <c r="P93" s="383" t="s">
        <v>83</v>
      </c>
      <c r="Q93" s="114" t="s">
        <v>100</v>
      </c>
      <c r="R93" s="56" t="s">
        <v>84</v>
      </c>
      <c r="S93" s="56" t="s">
        <v>120</v>
      </c>
      <c r="T93" s="61" t="s">
        <v>121</v>
      </c>
      <c r="U93" s="64">
        <v>42735</v>
      </c>
    </row>
    <row r="94" spans="1:21" ht="49.5" hidden="1" customHeight="1" x14ac:dyDescent="0.3">
      <c r="A94" s="384"/>
      <c r="B94" s="28"/>
      <c r="C94" s="28" t="s">
        <v>254</v>
      </c>
      <c r="D94" s="90">
        <f>+'Hoja 1. Establecim Contexto'!D69</f>
        <v>0</v>
      </c>
      <c r="E94" s="33" t="s">
        <v>323</v>
      </c>
      <c r="F94" s="33" t="s">
        <v>347</v>
      </c>
      <c r="G94" s="33">
        <v>3</v>
      </c>
      <c r="H94" s="33">
        <v>4</v>
      </c>
      <c r="I94" s="33" t="s">
        <v>333</v>
      </c>
      <c r="J94" s="33"/>
      <c r="K94" s="33">
        <f t="shared" si="1"/>
        <v>12</v>
      </c>
      <c r="L94" s="33" t="s">
        <v>336</v>
      </c>
      <c r="M94" s="384"/>
      <c r="N94" s="384"/>
      <c r="O94" s="384"/>
      <c r="P94" s="384"/>
      <c r="Q94" s="114" t="s">
        <v>132</v>
      </c>
      <c r="R94" s="56" t="s">
        <v>84</v>
      </c>
      <c r="S94" s="56" t="s">
        <v>133</v>
      </c>
      <c r="T94" s="56" t="s">
        <v>134</v>
      </c>
      <c r="U94" s="64">
        <v>42735</v>
      </c>
    </row>
    <row r="95" spans="1:21" s="134" customFormat="1" ht="49.5" customHeight="1" x14ac:dyDescent="0.3">
      <c r="A95" s="384"/>
      <c r="B95" s="125"/>
      <c r="C95" s="125"/>
      <c r="D95" s="142" t="s">
        <v>365</v>
      </c>
      <c r="E95" s="127" t="s">
        <v>366</v>
      </c>
      <c r="F95" s="127" t="s">
        <v>345</v>
      </c>
      <c r="G95" s="127">
        <v>1</v>
      </c>
      <c r="H95" s="127">
        <v>4</v>
      </c>
      <c r="I95" s="127" t="s">
        <v>337</v>
      </c>
      <c r="J95" s="127" t="s">
        <v>337</v>
      </c>
      <c r="K95" s="127">
        <f>+H95*G95</f>
        <v>4</v>
      </c>
      <c r="L95" s="127" t="s">
        <v>220</v>
      </c>
      <c r="M95" s="384"/>
      <c r="N95" s="384"/>
      <c r="O95" s="384"/>
      <c r="P95" s="384"/>
      <c r="Q95" s="129"/>
      <c r="R95" s="129"/>
      <c r="S95" s="129"/>
      <c r="T95" s="138"/>
    </row>
    <row r="96" spans="1:21" s="134" customFormat="1" ht="49.5" customHeight="1" x14ac:dyDescent="0.3">
      <c r="A96" s="384"/>
      <c r="B96" s="125"/>
      <c r="C96" s="125"/>
      <c r="D96" s="142" t="s">
        <v>367</v>
      </c>
      <c r="E96" s="127" t="s">
        <v>366</v>
      </c>
      <c r="F96" s="127" t="s">
        <v>345</v>
      </c>
      <c r="G96" s="127">
        <v>1</v>
      </c>
      <c r="H96" s="127">
        <v>4</v>
      </c>
      <c r="I96" s="127" t="s">
        <v>337</v>
      </c>
      <c r="J96" s="127" t="s">
        <v>337</v>
      </c>
      <c r="K96" s="127">
        <f>+H96*G96</f>
        <v>4</v>
      </c>
      <c r="L96" s="127" t="s">
        <v>220</v>
      </c>
      <c r="M96" s="384"/>
      <c r="N96" s="384"/>
      <c r="O96" s="384"/>
      <c r="P96" s="384"/>
      <c r="Q96" s="129"/>
      <c r="R96" s="129"/>
      <c r="S96" s="129"/>
      <c r="T96" s="138"/>
    </row>
    <row r="97" spans="1:21" ht="90.75" hidden="1" customHeight="1" x14ac:dyDescent="0.3">
      <c r="A97" s="384"/>
      <c r="B97" s="28"/>
      <c r="C97" s="28" t="s">
        <v>292</v>
      </c>
      <c r="D97" s="89">
        <f>+'Hoja 1. Establecim Contexto'!F67</f>
        <v>0</v>
      </c>
      <c r="E97" s="33" t="s">
        <v>81</v>
      </c>
      <c r="F97" s="33" t="s">
        <v>346</v>
      </c>
      <c r="G97" s="33">
        <v>2</v>
      </c>
      <c r="H97" s="33">
        <v>3</v>
      </c>
      <c r="I97" s="33" t="s">
        <v>332</v>
      </c>
      <c r="J97" s="33"/>
      <c r="K97" s="33">
        <f t="shared" si="1"/>
        <v>6</v>
      </c>
      <c r="L97" s="33" t="s">
        <v>335</v>
      </c>
      <c r="M97" s="384"/>
      <c r="N97" s="384"/>
      <c r="O97" s="384"/>
      <c r="P97" s="384"/>
      <c r="Q97" s="103"/>
      <c r="R97" s="56"/>
      <c r="S97" s="56"/>
      <c r="T97" s="56"/>
      <c r="U97" s="64"/>
    </row>
    <row r="98" spans="1:21" ht="51" hidden="1" customHeight="1" x14ac:dyDescent="0.3">
      <c r="A98" s="384"/>
      <c r="B98" s="28"/>
      <c r="C98" s="28" t="s">
        <v>255</v>
      </c>
      <c r="D98" s="91">
        <f>+'Hoja 1. Establecim Contexto'!F69</f>
        <v>0</v>
      </c>
      <c r="E98" s="33" t="s">
        <v>325</v>
      </c>
      <c r="F98" s="33" t="s">
        <v>347</v>
      </c>
      <c r="G98" s="33">
        <v>2</v>
      </c>
      <c r="H98" s="33">
        <v>4</v>
      </c>
      <c r="I98" s="33" t="s">
        <v>332</v>
      </c>
      <c r="J98" s="33"/>
      <c r="K98" s="33">
        <f t="shared" si="1"/>
        <v>8</v>
      </c>
      <c r="L98" s="33" t="s">
        <v>334</v>
      </c>
      <c r="M98" s="384"/>
      <c r="N98" s="384"/>
      <c r="O98" s="384"/>
      <c r="P98" s="384"/>
      <c r="Q98" s="115" t="s">
        <v>130</v>
      </c>
      <c r="R98" s="56" t="s">
        <v>84</v>
      </c>
      <c r="S98" s="56" t="s">
        <v>225</v>
      </c>
      <c r="T98" s="61" t="s">
        <v>226</v>
      </c>
      <c r="U98" s="64">
        <v>42735</v>
      </c>
    </row>
    <row r="99" spans="1:21" ht="87.75" hidden="1" customHeight="1" x14ac:dyDescent="0.3">
      <c r="A99" s="384"/>
      <c r="B99" s="28"/>
      <c r="C99" s="28" t="s">
        <v>255</v>
      </c>
      <c r="D99" s="95">
        <f>+'Hoja 1. Establecim Contexto'!F72</f>
        <v>0</v>
      </c>
      <c r="E99" s="33" t="s">
        <v>108</v>
      </c>
      <c r="F99" s="33" t="s">
        <v>347</v>
      </c>
      <c r="G99" s="33">
        <v>2</v>
      </c>
      <c r="H99" s="33">
        <v>3</v>
      </c>
      <c r="I99" s="33" t="s">
        <v>70</v>
      </c>
      <c r="J99" s="33"/>
      <c r="K99" s="33">
        <f t="shared" si="1"/>
        <v>6</v>
      </c>
      <c r="L99" s="33" t="s">
        <v>335</v>
      </c>
      <c r="M99" s="384"/>
      <c r="N99" s="384"/>
      <c r="O99" s="384"/>
      <c r="P99" s="384"/>
      <c r="Q99" s="118" t="s">
        <v>85</v>
      </c>
      <c r="R99" s="56" t="s">
        <v>84</v>
      </c>
      <c r="S99" s="56" t="s">
        <v>86</v>
      </c>
      <c r="T99" s="61" t="s">
        <v>72</v>
      </c>
      <c r="U99" s="64">
        <v>42735</v>
      </c>
    </row>
    <row r="100" spans="1:21" ht="63.75" hidden="1" customHeight="1" x14ac:dyDescent="0.3">
      <c r="A100" s="384"/>
      <c r="B100" s="28"/>
      <c r="C100" s="28" t="s">
        <v>255</v>
      </c>
      <c r="D100" s="95" t="e">
        <f>+'Hoja 1. Establecim Contexto'!#REF!</f>
        <v>#REF!</v>
      </c>
      <c r="E100" s="33" t="s">
        <v>322</v>
      </c>
      <c r="F100" s="33" t="s">
        <v>347</v>
      </c>
      <c r="G100" s="33">
        <v>2</v>
      </c>
      <c r="H100" s="33">
        <v>3</v>
      </c>
      <c r="I100" s="33" t="s">
        <v>42</v>
      </c>
      <c r="J100" s="33"/>
      <c r="K100" s="33">
        <f t="shared" si="1"/>
        <v>6</v>
      </c>
      <c r="L100" s="33" t="s">
        <v>335</v>
      </c>
      <c r="M100" s="384"/>
      <c r="N100" s="384"/>
      <c r="O100" s="384"/>
      <c r="P100" s="384"/>
      <c r="Q100" s="103"/>
      <c r="R100" s="56"/>
      <c r="S100" s="56"/>
      <c r="T100" s="61"/>
      <c r="U100" s="64"/>
    </row>
    <row r="101" spans="1:21" s="8" customFormat="1" ht="57" hidden="1" customHeight="1" x14ac:dyDescent="0.3">
      <c r="A101" s="384"/>
      <c r="B101" s="28"/>
      <c r="C101" s="28" t="s">
        <v>254</v>
      </c>
      <c r="D101" s="95">
        <f>+'Hoja 1. Establecim Contexto'!F73</f>
        <v>0</v>
      </c>
      <c r="E101" s="33" t="s">
        <v>81</v>
      </c>
      <c r="F101" s="33" t="s">
        <v>346</v>
      </c>
      <c r="G101" s="33">
        <v>2</v>
      </c>
      <c r="H101" s="33">
        <v>2</v>
      </c>
      <c r="I101" s="33" t="s">
        <v>332</v>
      </c>
      <c r="J101" s="33"/>
      <c r="K101" s="33">
        <f t="shared" si="1"/>
        <v>4</v>
      </c>
      <c r="L101" s="33" t="s">
        <v>220</v>
      </c>
      <c r="M101" s="384"/>
      <c r="N101" s="384"/>
      <c r="O101" s="384"/>
      <c r="P101" s="384"/>
      <c r="Q101" s="33" t="s">
        <v>233</v>
      </c>
      <c r="R101" s="56" t="s">
        <v>84</v>
      </c>
      <c r="S101" s="56" t="s">
        <v>98</v>
      </c>
      <c r="T101" s="61" t="s">
        <v>99</v>
      </c>
      <c r="U101" s="64">
        <v>42735</v>
      </c>
    </row>
    <row r="102" spans="1:21" s="8" customFormat="1" ht="45" hidden="1" customHeight="1" x14ac:dyDescent="0.3">
      <c r="A102" s="385"/>
      <c r="B102" s="28"/>
      <c r="C102" s="28" t="s">
        <v>255</v>
      </c>
      <c r="D102" s="91">
        <f>+'Hoja 1. Establecim Contexto'!F74</f>
        <v>0</v>
      </c>
      <c r="E102" s="33" t="s">
        <v>324</v>
      </c>
      <c r="F102" s="33" t="s">
        <v>347</v>
      </c>
      <c r="G102" s="33">
        <v>2</v>
      </c>
      <c r="H102" s="33">
        <v>3</v>
      </c>
      <c r="I102" s="33" t="s">
        <v>42</v>
      </c>
      <c r="J102" s="33"/>
      <c r="K102" s="33">
        <f t="shared" si="1"/>
        <v>6</v>
      </c>
      <c r="L102" s="33" t="s">
        <v>335</v>
      </c>
      <c r="M102" s="385"/>
      <c r="N102" s="385"/>
      <c r="O102" s="385"/>
      <c r="P102" s="385"/>
      <c r="Q102" s="103"/>
      <c r="R102" s="56"/>
      <c r="S102" s="56"/>
      <c r="T102" s="61"/>
      <c r="U102" s="64"/>
    </row>
    <row r="103" spans="1:21" s="8" customFormat="1" ht="12.75" customHeight="1" x14ac:dyDescent="0.3">
      <c r="B103" s="21"/>
      <c r="C103" s="21"/>
      <c r="D103" s="97"/>
      <c r="E103" s="36"/>
      <c r="F103" s="36"/>
      <c r="G103" s="1"/>
      <c r="H103" s="1"/>
      <c r="I103" s="1"/>
      <c r="J103" s="1"/>
      <c r="K103" s="1"/>
      <c r="L103" s="1"/>
      <c r="Q103" s="98"/>
      <c r="R103" s="1"/>
      <c r="S103" s="1"/>
      <c r="T103" s="1"/>
      <c r="U103" s="1"/>
    </row>
    <row r="104" spans="1:21" s="8" customFormat="1" x14ac:dyDescent="0.3">
      <c r="B104" s="21"/>
      <c r="C104" s="21"/>
      <c r="D104" s="97"/>
      <c r="E104" s="36"/>
      <c r="F104" s="36"/>
      <c r="G104" s="1"/>
      <c r="H104" s="1"/>
      <c r="I104" s="1"/>
      <c r="J104" s="1"/>
      <c r="K104" s="1"/>
      <c r="L104" s="1"/>
      <c r="Q104" s="98"/>
      <c r="R104" s="1"/>
      <c r="S104" s="1"/>
      <c r="T104" s="1"/>
      <c r="U104" s="1"/>
    </row>
    <row r="105" spans="1:21" s="8" customFormat="1" x14ac:dyDescent="0.3">
      <c r="B105" s="21"/>
      <c r="C105" s="21"/>
      <c r="D105" s="97"/>
      <c r="E105" s="36"/>
      <c r="F105" s="36"/>
      <c r="G105" s="1"/>
      <c r="H105" s="1"/>
      <c r="I105" s="1"/>
      <c r="J105" s="1"/>
      <c r="K105" s="1"/>
      <c r="L105" s="1"/>
      <c r="Q105" s="98"/>
      <c r="R105" s="1"/>
      <c r="S105" s="1"/>
      <c r="T105" s="1"/>
      <c r="U105" s="1"/>
    </row>
    <row r="106" spans="1:21" s="8" customFormat="1" ht="12.75" customHeight="1" x14ac:dyDescent="0.3">
      <c r="B106" s="21"/>
      <c r="C106" s="21"/>
      <c r="D106" s="97"/>
      <c r="E106" s="36"/>
      <c r="F106" s="36"/>
      <c r="G106" s="1"/>
      <c r="H106" s="1"/>
      <c r="I106" s="1"/>
      <c r="J106" s="1"/>
      <c r="K106" s="1"/>
      <c r="L106" s="1"/>
      <c r="Q106" s="98"/>
      <c r="R106" s="1"/>
      <c r="S106" s="1"/>
      <c r="T106" s="1"/>
      <c r="U106" s="1"/>
    </row>
    <row r="107" spans="1:21" s="8" customFormat="1" x14ac:dyDescent="0.3">
      <c r="B107" s="21"/>
      <c r="C107" s="21"/>
      <c r="D107" s="97"/>
      <c r="E107" s="36"/>
      <c r="F107" s="36"/>
      <c r="G107" s="1"/>
      <c r="H107" s="1"/>
      <c r="I107" s="1"/>
      <c r="J107" s="1"/>
      <c r="K107" s="1"/>
      <c r="L107" s="1"/>
      <c r="Q107" s="98"/>
      <c r="R107" s="1"/>
      <c r="S107" s="1"/>
      <c r="T107" s="1"/>
      <c r="U107" s="1"/>
    </row>
    <row r="108" spans="1:21" s="8" customFormat="1" ht="12.75" customHeight="1" x14ac:dyDescent="0.3">
      <c r="B108" s="21"/>
      <c r="C108" s="21"/>
      <c r="D108" s="97"/>
      <c r="E108" s="36"/>
      <c r="F108" s="36"/>
      <c r="G108" s="1"/>
      <c r="H108" s="1"/>
      <c r="I108" s="1"/>
      <c r="J108" s="1"/>
      <c r="K108" s="1"/>
      <c r="L108" s="1"/>
      <c r="Q108" s="98"/>
      <c r="R108" s="1"/>
      <c r="S108" s="1"/>
      <c r="T108" s="1"/>
      <c r="U108" s="1"/>
    </row>
    <row r="109" spans="1:21" s="8" customFormat="1" x14ac:dyDescent="0.3">
      <c r="B109" s="21"/>
      <c r="C109" s="21"/>
      <c r="D109" s="97"/>
      <c r="E109" s="36"/>
      <c r="F109" s="36"/>
      <c r="G109" s="1"/>
      <c r="H109" s="1"/>
      <c r="I109" s="1"/>
      <c r="J109" s="1"/>
      <c r="K109" s="1"/>
      <c r="L109" s="1"/>
      <c r="Q109" s="98"/>
      <c r="R109" s="1"/>
      <c r="S109" s="1"/>
      <c r="T109" s="1"/>
      <c r="U109" s="1"/>
    </row>
    <row r="110" spans="1:21" s="8" customFormat="1" ht="12.75" customHeight="1" x14ac:dyDescent="0.3">
      <c r="B110" s="21"/>
      <c r="C110" s="21"/>
      <c r="D110" s="97"/>
      <c r="E110" s="36"/>
      <c r="F110" s="36"/>
      <c r="G110" s="1"/>
      <c r="H110" s="1"/>
      <c r="I110" s="1"/>
      <c r="J110" s="1"/>
      <c r="K110" s="1"/>
      <c r="L110" s="1"/>
      <c r="Q110" s="98"/>
      <c r="R110" s="1"/>
      <c r="S110" s="1"/>
      <c r="T110" s="1"/>
      <c r="U110" s="1"/>
    </row>
    <row r="111" spans="1:21" s="8" customFormat="1" x14ac:dyDescent="0.3">
      <c r="B111" s="21"/>
      <c r="C111" s="21"/>
      <c r="D111" s="97"/>
      <c r="E111" s="36"/>
      <c r="F111" s="36"/>
      <c r="G111" s="1"/>
      <c r="H111" s="1"/>
      <c r="I111" s="1"/>
      <c r="J111" s="1"/>
      <c r="K111" s="1"/>
      <c r="L111" s="1"/>
      <c r="Q111" s="98"/>
      <c r="R111" s="1"/>
      <c r="S111" s="1"/>
      <c r="T111" s="1"/>
      <c r="U111" s="1"/>
    </row>
    <row r="112" spans="1:21" s="8" customFormat="1" x14ac:dyDescent="0.3">
      <c r="B112" s="21"/>
      <c r="C112" s="21"/>
      <c r="D112" s="97"/>
      <c r="E112" s="36"/>
      <c r="F112" s="36"/>
      <c r="G112" s="1"/>
      <c r="H112" s="1"/>
      <c r="I112" s="1"/>
      <c r="J112" s="1"/>
      <c r="K112" s="1"/>
      <c r="L112" s="1"/>
      <c r="Q112" s="98"/>
      <c r="R112" s="1"/>
      <c r="S112" s="1"/>
      <c r="T112" s="1"/>
      <c r="U112" s="1"/>
    </row>
    <row r="113" spans="2:21" s="8" customFormat="1" ht="12.75" customHeight="1" x14ac:dyDescent="0.3">
      <c r="B113" s="21"/>
      <c r="C113" s="21"/>
      <c r="D113" s="97"/>
      <c r="E113" s="36"/>
      <c r="F113" s="36"/>
      <c r="G113" s="1"/>
      <c r="H113" s="1"/>
      <c r="I113" s="1"/>
      <c r="J113" s="1"/>
      <c r="K113" s="1"/>
      <c r="L113" s="1"/>
      <c r="Q113" s="98"/>
      <c r="R113" s="1"/>
      <c r="S113" s="1"/>
      <c r="T113" s="1"/>
      <c r="U113" s="1"/>
    </row>
    <row r="114" spans="2:21" s="8" customFormat="1" x14ac:dyDescent="0.3">
      <c r="B114" s="21"/>
      <c r="C114" s="21"/>
      <c r="D114" s="97"/>
      <c r="E114" s="36"/>
      <c r="F114" s="36"/>
      <c r="G114" s="1"/>
      <c r="H114" s="1"/>
      <c r="I114" s="1"/>
      <c r="J114" s="1"/>
      <c r="K114" s="1"/>
      <c r="L114" s="1"/>
      <c r="Q114" s="98"/>
      <c r="R114" s="1"/>
      <c r="S114" s="1"/>
      <c r="T114" s="1"/>
      <c r="U114" s="1"/>
    </row>
    <row r="115" spans="2:21" s="8" customFormat="1" x14ac:dyDescent="0.3">
      <c r="B115" s="21"/>
      <c r="C115" s="21"/>
      <c r="D115" s="97"/>
      <c r="E115" s="36"/>
      <c r="F115" s="36"/>
      <c r="G115" s="1"/>
      <c r="H115" s="1"/>
      <c r="I115" s="1"/>
      <c r="J115" s="1"/>
      <c r="K115" s="1"/>
      <c r="L115" s="1"/>
      <c r="Q115" s="98"/>
      <c r="R115" s="1"/>
      <c r="S115" s="1"/>
      <c r="T115" s="1"/>
      <c r="U115" s="1"/>
    </row>
    <row r="116" spans="2:21" s="8" customFormat="1" ht="12.75" customHeight="1" x14ac:dyDescent="0.3">
      <c r="B116" s="21"/>
      <c r="C116" s="21"/>
      <c r="D116" s="97"/>
      <c r="E116" s="36"/>
      <c r="F116" s="36"/>
      <c r="G116" s="1"/>
      <c r="H116" s="1"/>
      <c r="I116" s="1"/>
      <c r="J116" s="1"/>
      <c r="K116" s="1"/>
      <c r="L116" s="1"/>
      <c r="Q116" s="98"/>
      <c r="R116" s="1"/>
      <c r="S116" s="1"/>
      <c r="T116" s="1"/>
      <c r="U116" s="1"/>
    </row>
    <row r="117" spans="2:21" s="8" customFormat="1" x14ac:dyDescent="0.3">
      <c r="B117" s="21"/>
      <c r="C117" s="21"/>
      <c r="D117" s="97"/>
      <c r="E117" s="36"/>
      <c r="F117" s="36"/>
      <c r="G117" s="1"/>
      <c r="H117" s="1"/>
      <c r="I117" s="1"/>
      <c r="J117" s="1"/>
      <c r="K117" s="1"/>
      <c r="L117" s="1"/>
      <c r="Q117" s="98"/>
      <c r="R117" s="1"/>
      <c r="S117" s="1"/>
      <c r="T117" s="1"/>
      <c r="U117" s="1"/>
    </row>
    <row r="118" spans="2:21" s="8" customFormat="1" x14ac:dyDescent="0.3">
      <c r="B118" s="21"/>
      <c r="C118" s="21"/>
      <c r="D118" s="97"/>
      <c r="E118" s="36"/>
      <c r="F118" s="36"/>
      <c r="G118" s="1"/>
      <c r="H118" s="1"/>
      <c r="I118" s="1"/>
      <c r="J118" s="1"/>
      <c r="K118" s="1"/>
      <c r="L118" s="1"/>
      <c r="Q118" s="98"/>
      <c r="R118" s="1"/>
      <c r="S118" s="1"/>
      <c r="T118" s="1"/>
      <c r="U118" s="1"/>
    </row>
    <row r="119" spans="2:21" s="8" customFormat="1" x14ac:dyDescent="0.3">
      <c r="B119" s="21"/>
      <c r="C119" s="21"/>
      <c r="D119" s="97"/>
      <c r="E119" s="36"/>
      <c r="F119" s="36"/>
      <c r="G119" s="1"/>
      <c r="H119" s="1"/>
      <c r="I119" s="1"/>
      <c r="J119" s="1"/>
      <c r="K119" s="1"/>
      <c r="L119" s="1"/>
      <c r="Q119" s="98"/>
      <c r="R119" s="1"/>
      <c r="S119" s="1"/>
      <c r="T119" s="1"/>
      <c r="U119" s="1"/>
    </row>
    <row r="120" spans="2:21" s="8" customFormat="1" x14ac:dyDescent="0.3">
      <c r="B120" s="21"/>
      <c r="C120" s="21"/>
      <c r="D120" s="97"/>
      <c r="E120" s="36"/>
      <c r="F120" s="36"/>
      <c r="G120" s="1"/>
      <c r="H120" s="1"/>
      <c r="I120" s="1"/>
      <c r="J120" s="1"/>
      <c r="K120" s="1"/>
      <c r="L120" s="1"/>
      <c r="Q120" s="98"/>
      <c r="R120" s="1"/>
      <c r="S120" s="1"/>
      <c r="T120" s="1"/>
      <c r="U120" s="1"/>
    </row>
    <row r="121" spans="2:21" s="8" customFormat="1" x14ac:dyDescent="0.3">
      <c r="B121" s="21"/>
      <c r="C121" s="21"/>
      <c r="D121" s="97"/>
      <c r="E121" s="36"/>
      <c r="F121" s="36"/>
      <c r="G121" s="1"/>
      <c r="H121" s="1"/>
      <c r="I121" s="1"/>
      <c r="J121" s="1"/>
      <c r="K121" s="1"/>
      <c r="L121" s="1"/>
      <c r="Q121" s="98"/>
      <c r="R121" s="1"/>
      <c r="S121" s="1"/>
      <c r="T121" s="1"/>
      <c r="U121" s="1"/>
    </row>
    <row r="122" spans="2:21" s="8" customFormat="1" x14ac:dyDescent="0.3">
      <c r="B122" s="21"/>
      <c r="C122" s="21"/>
      <c r="D122" s="97"/>
      <c r="E122" s="36"/>
      <c r="F122" s="36"/>
      <c r="G122" s="1"/>
      <c r="H122" s="1"/>
      <c r="I122" s="1"/>
      <c r="J122" s="1"/>
      <c r="K122" s="1"/>
      <c r="L122" s="1"/>
      <c r="Q122" s="98"/>
      <c r="R122" s="1"/>
      <c r="S122" s="1"/>
      <c r="T122" s="1"/>
      <c r="U122" s="1"/>
    </row>
    <row r="123" spans="2:21" s="8" customFormat="1" x14ac:dyDescent="0.3">
      <c r="B123" s="21"/>
      <c r="C123" s="21"/>
      <c r="D123" s="97"/>
      <c r="E123" s="36"/>
      <c r="F123" s="36"/>
      <c r="G123" s="1"/>
      <c r="H123" s="1"/>
      <c r="I123" s="1"/>
      <c r="J123" s="1"/>
      <c r="K123" s="1"/>
      <c r="L123" s="1"/>
      <c r="Q123" s="98"/>
      <c r="R123" s="1"/>
      <c r="S123" s="1"/>
      <c r="T123" s="1"/>
      <c r="U123" s="1"/>
    </row>
    <row r="124" spans="2:21" s="8" customFormat="1" x14ac:dyDescent="0.3">
      <c r="B124" s="21"/>
      <c r="C124" s="21"/>
      <c r="D124" s="97"/>
      <c r="E124" s="36"/>
      <c r="F124" s="36"/>
      <c r="G124" s="1"/>
      <c r="H124" s="1"/>
      <c r="I124" s="1"/>
      <c r="J124" s="1"/>
      <c r="K124" s="1"/>
      <c r="L124" s="1"/>
      <c r="Q124" s="98"/>
      <c r="R124" s="1"/>
      <c r="S124" s="1"/>
      <c r="T124" s="1"/>
      <c r="U124" s="1"/>
    </row>
    <row r="125" spans="2:21" s="8" customFormat="1" x14ac:dyDescent="0.3">
      <c r="B125" s="21"/>
      <c r="C125" s="21"/>
      <c r="D125" s="97"/>
      <c r="E125" s="36"/>
      <c r="F125" s="36"/>
      <c r="G125" s="1"/>
      <c r="H125" s="1"/>
      <c r="I125" s="1"/>
      <c r="J125" s="1"/>
      <c r="K125" s="1"/>
      <c r="L125" s="1"/>
      <c r="Q125" s="98"/>
      <c r="R125" s="1"/>
      <c r="S125" s="1"/>
      <c r="T125" s="1"/>
      <c r="U125" s="1"/>
    </row>
    <row r="126" spans="2:21" s="8" customFormat="1" x14ac:dyDescent="0.3">
      <c r="B126" s="21"/>
      <c r="C126" s="21"/>
      <c r="D126" s="97"/>
      <c r="E126" s="36"/>
      <c r="F126" s="36"/>
      <c r="G126" s="1"/>
      <c r="H126" s="1"/>
      <c r="I126" s="1"/>
      <c r="J126" s="1"/>
      <c r="K126" s="1"/>
      <c r="L126" s="1"/>
      <c r="Q126" s="98"/>
      <c r="R126" s="1"/>
      <c r="S126" s="1"/>
      <c r="T126" s="1"/>
      <c r="U126" s="1"/>
    </row>
    <row r="127" spans="2:21" s="8" customFormat="1" x14ac:dyDescent="0.3">
      <c r="B127" s="21"/>
      <c r="C127" s="21"/>
      <c r="D127" s="97"/>
      <c r="E127" s="36"/>
      <c r="F127" s="36"/>
      <c r="G127" s="1"/>
      <c r="H127" s="1"/>
      <c r="I127" s="1"/>
      <c r="J127" s="1"/>
      <c r="K127" s="1"/>
      <c r="L127" s="1"/>
      <c r="Q127" s="98"/>
      <c r="R127" s="1"/>
      <c r="S127" s="1"/>
      <c r="T127" s="1"/>
      <c r="U127" s="1"/>
    </row>
    <row r="128" spans="2:21" s="8" customFormat="1" x14ac:dyDescent="0.3">
      <c r="B128" s="21"/>
      <c r="C128" s="21"/>
      <c r="D128" s="97"/>
      <c r="E128" s="36"/>
      <c r="F128" s="36"/>
      <c r="G128" s="1"/>
      <c r="H128" s="1"/>
      <c r="I128" s="1"/>
      <c r="J128" s="1"/>
      <c r="K128" s="1"/>
      <c r="L128" s="1"/>
      <c r="Q128" s="98"/>
      <c r="R128" s="1"/>
      <c r="S128" s="1"/>
      <c r="T128" s="1"/>
      <c r="U128" s="1"/>
    </row>
    <row r="129" spans="2:21" s="8" customFormat="1" x14ac:dyDescent="0.3">
      <c r="B129" s="21"/>
      <c r="C129" s="21"/>
      <c r="D129" s="97"/>
      <c r="E129" s="36"/>
      <c r="F129" s="36"/>
      <c r="G129" s="1"/>
      <c r="H129" s="1"/>
      <c r="I129" s="1"/>
      <c r="J129" s="1"/>
      <c r="K129" s="1"/>
      <c r="L129" s="1"/>
      <c r="Q129" s="98"/>
      <c r="R129" s="1"/>
      <c r="S129" s="1"/>
      <c r="T129" s="1"/>
      <c r="U129" s="1"/>
    </row>
    <row r="130" spans="2:21" s="8" customFormat="1" x14ac:dyDescent="0.3">
      <c r="B130" s="21"/>
      <c r="C130" s="21"/>
      <c r="D130" s="97"/>
      <c r="E130" s="36"/>
      <c r="F130" s="36"/>
      <c r="G130" s="1"/>
      <c r="H130" s="1"/>
      <c r="I130" s="1"/>
      <c r="J130" s="1"/>
      <c r="K130" s="1"/>
      <c r="L130" s="1"/>
      <c r="Q130" s="98"/>
      <c r="R130" s="1"/>
      <c r="S130" s="1"/>
      <c r="T130" s="1"/>
      <c r="U130" s="1"/>
    </row>
    <row r="131" spans="2:21" s="8" customFormat="1" x14ac:dyDescent="0.3">
      <c r="B131" s="21"/>
      <c r="C131" s="21"/>
      <c r="D131" s="97"/>
      <c r="E131" s="36"/>
      <c r="F131" s="36"/>
      <c r="G131" s="1"/>
      <c r="H131" s="1"/>
      <c r="I131" s="1"/>
      <c r="J131" s="1"/>
      <c r="K131" s="1"/>
      <c r="L131" s="1"/>
      <c r="Q131" s="98"/>
      <c r="R131" s="1"/>
      <c r="S131" s="1"/>
      <c r="T131" s="1"/>
      <c r="U131" s="1"/>
    </row>
    <row r="132" spans="2:21" s="8" customFormat="1" x14ac:dyDescent="0.3">
      <c r="B132" s="21"/>
      <c r="C132" s="21"/>
      <c r="D132" s="97"/>
      <c r="E132" s="36"/>
      <c r="F132" s="36"/>
      <c r="G132" s="1"/>
      <c r="H132" s="1"/>
      <c r="I132" s="1"/>
      <c r="J132" s="1"/>
      <c r="K132" s="1"/>
      <c r="L132" s="1"/>
      <c r="Q132" s="98"/>
      <c r="R132" s="1"/>
      <c r="S132" s="1"/>
      <c r="T132" s="1"/>
      <c r="U132" s="1"/>
    </row>
    <row r="133" spans="2:21" s="8" customFormat="1" x14ac:dyDescent="0.3">
      <c r="B133" s="21"/>
      <c r="C133" s="21"/>
      <c r="D133" s="97"/>
      <c r="E133" s="36"/>
      <c r="F133" s="36"/>
      <c r="G133" s="1"/>
      <c r="H133" s="1"/>
      <c r="I133" s="1"/>
      <c r="J133" s="1"/>
      <c r="K133" s="1"/>
      <c r="L133" s="1"/>
      <c r="Q133" s="98"/>
      <c r="R133" s="1"/>
      <c r="S133" s="1"/>
      <c r="T133" s="1"/>
      <c r="U133" s="1"/>
    </row>
    <row r="134" spans="2:21" s="8" customFormat="1" x14ac:dyDescent="0.3">
      <c r="B134" s="21"/>
      <c r="C134" s="21"/>
      <c r="D134" s="97"/>
      <c r="E134" s="36"/>
      <c r="F134" s="36"/>
      <c r="G134" s="1"/>
      <c r="H134" s="1"/>
      <c r="I134" s="1"/>
      <c r="J134" s="1"/>
      <c r="K134" s="1"/>
      <c r="L134" s="1"/>
      <c r="Q134" s="98"/>
      <c r="R134" s="1"/>
      <c r="S134" s="1"/>
      <c r="T134" s="1"/>
      <c r="U134" s="1"/>
    </row>
    <row r="135" spans="2:21" s="8" customFormat="1" x14ac:dyDescent="0.3">
      <c r="B135" s="21"/>
      <c r="C135" s="21"/>
      <c r="D135" s="97"/>
      <c r="E135" s="36"/>
      <c r="F135" s="36"/>
      <c r="G135" s="1"/>
      <c r="H135" s="1"/>
      <c r="I135" s="1"/>
      <c r="J135" s="1"/>
      <c r="K135" s="1"/>
      <c r="L135" s="1"/>
      <c r="Q135" s="98"/>
      <c r="R135" s="1"/>
      <c r="S135" s="1"/>
      <c r="T135" s="1"/>
      <c r="U135" s="1"/>
    </row>
    <row r="136" spans="2:21" s="8" customFormat="1" x14ac:dyDescent="0.3">
      <c r="B136" s="21"/>
      <c r="C136" s="21"/>
      <c r="D136" s="97"/>
      <c r="E136" s="36"/>
      <c r="F136" s="36"/>
      <c r="G136" s="1"/>
      <c r="H136" s="1"/>
      <c r="I136" s="1"/>
      <c r="J136" s="1"/>
      <c r="K136" s="1"/>
      <c r="L136" s="1"/>
      <c r="Q136" s="98"/>
      <c r="R136" s="1"/>
      <c r="S136" s="1"/>
      <c r="T136" s="1"/>
      <c r="U136" s="1"/>
    </row>
    <row r="137" spans="2:21" s="8" customFormat="1" x14ac:dyDescent="0.3">
      <c r="B137" s="21"/>
      <c r="C137" s="21"/>
      <c r="D137" s="97"/>
      <c r="E137" s="36"/>
      <c r="F137" s="36"/>
      <c r="G137" s="1"/>
      <c r="H137" s="1"/>
      <c r="I137" s="1"/>
      <c r="J137" s="1"/>
      <c r="K137" s="1"/>
      <c r="L137" s="1"/>
      <c r="Q137" s="98"/>
      <c r="R137" s="1"/>
      <c r="S137" s="1"/>
      <c r="T137" s="1"/>
      <c r="U137" s="1"/>
    </row>
    <row r="138" spans="2:21" s="8" customFormat="1" x14ac:dyDescent="0.3">
      <c r="B138" s="21"/>
      <c r="C138" s="21"/>
      <c r="D138" s="97"/>
      <c r="E138" s="36"/>
      <c r="F138" s="36"/>
      <c r="G138" s="1"/>
      <c r="H138" s="1"/>
      <c r="I138" s="1"/>
      <c r="J138" s="1"/>
      <c r="K138" s="1"/>
      <c r="L138" s="1"/>
      <c r="Q138" s="98"/>
      <c r="R138" s="1"/>
      <c r="S138" s="1"/>
      <c r="T138" s="1"/>
      <c r="U138" s="1"/>
    </row>
    <row r="139" spans="2:21" s="8" customFormat="1" x14ac:dyDescent="0.3">
      <c r="B139" s="21"/>
      <c r="C139" s="21"/>
      <c r="D139" s="97"/>
      <c r="E139" s="36"/>
      <c r="F139" s="36"/>
      <c r="G139" s="1"/>
      <c r="H139" s="1"/>
      <c r="I139" s="1"/>
      <c r="J139" s="1"/>
      <c r="K139" s="1"/>
      <c r="L139" s="1"/>
      <c r="Q139" s="98"/>
      <c r="R139" s="1"/>
      <c r="S139" s="1"/>
      <c r="T139" s="1"/>
      <c r="U139" s="1"/>
    </row>
    <row r="140" spans="2:21" s="8" customFormat="1" x14ac:dyDescent="0.3">
      <c r="B140" s="21"/>
      <c r="C140" s="21"/>
      <c r="D140" s="97"/>
      <c r="E140" s="36"/>
      <c r="F140" s="36"/>
      <c r="G140" s="1"/>
      <c r="H140" s="1"/>
      <c r="I140" s="1"/>
      <c r="J140" s="1"/>
      <c r="K140" s="1"/>
      <c r="L140" s="1"/>
      <c r="Q140" s="98"/>
      <c r="R140" s="1"/>
      <c r="S140" s="1"/>
      <c r="T140" s="1"/>
      <c r="U140" s="1"/>
    </row>
    <row r="141" spans="2:21" s="8" customFormat="1" x14ac:dyDescent="0.3">
      <c r="B141" s="21"/>
      <c r="C141" s="21"/>
      <c r="D141" s="97"/>
      <c r="E141" s="36"/>
      <c r="F141" s="36"/>
      <c r="G141" s="1"/>
      <c r="H141" s="1"/>
      <c r="I141" s="1"/>
      <c r="J141" s="1"/>
      <c r="K141" s="1"/>
      <c r="L141" s="1"/>
      <c r="Q141" s="98"/>
      <c r="R141" s="1"/>
      <c r="S141" s="1"/>
      <c r="T141" s="1"/>
      <c r="U141" s="1"/>
    </row>
    <row r="142" spans="2:21" s="8" customFormat="1" x14ac:dyDescent="0.3">
      <c r="B142" s="21"/>
      <c r="C142" s="21"/>
      <c r="D142" s="97"/>
      <c r="E142" s="36"/>
      <c r="F142" s="36"/>
      <c r="G142" s="1"/>
      <c r="H142" s="1"/>
      <c r="I142" s="1"/>
      <c r="J142" s="1"/>
      <c r="K142" s="1"/>
      <c r="L142" s="1"/>
      <c r="Q142" s="98"/>
      <c r="R142" s="1"/>
      <c r="S142" s="1"/>
      <c r="T142" s="1"/>
      <c r="U142" s="1"/>
    </row>
    <row r="143" spans="2:21" s="8" customFormat="1" x14ac:dyDescent="0.3">
      <c r="B143" s="21"/>
      <c r="C143" s="21"/>
      <c r="D143" s="97"/>
      <c r="E143" s="36"/>
      <c r="F143" s="36"/>
      <c r="G143" s="1"/>
      <c r="H143" s="1"/>
      <c r="I143" s="1"/>
      <c r="J143" s="1"/>
      <c r="K143" s="1"/>
      <c r="L143" s="1"/>
      <c r="Q143" s="98"/>
      <c r="R143" s="1"/>
      <c r="S143" s="1"/>
      <c r="T143" s="1"/>
      <c r="U143" s="1"/>
    </row>
    <row r="144" spans="2:21" s="8" customFormat="1" x14ac:dyDescent="0.3">
      <c r="B144" s="21"/>
      <c r="C144" s="21"/>
      <c r="D144" s="97"/>
      <c r="E144" s="36"/>
      <c r="F144" s="36"/>
      <c r="G144" s="1"/>
      <c r="H144" s="1"/>
      <c r="I144" s="1"/>
      <c r="J144" s="1"/>
      <c r="K144" s="1"/>
      <c r="L144" s="1"/>
      <c r="Q144" s="98"/>
      <c r="R144" s="1"/>
      <c r="S144" s="1"/>
      <c r="T144" s="1"/>
      <c r="U144" s="1"/>
    </row>
    <row r="145" spans="2:21" s="8" customFormat="1" x14ac:dyDescent="0.3">
      <c r="B145" s="21"/>
      <c r="C145" s="21"/>
      <c r="D145" s="97"/>
      <c r="E145" s="36"/>
      <c r="F145" s="36"/>
      <c r="G145" s="1"/>
      <c r="H145" s="1"/>
      <c r="I145" s="1"/>
      <c r="J145" s="1"/>
      <c r="K145" s="1"/>
      <c r="L145" s="1"/>
      <c r="Q145" s="98"/>
      <c r="R145" s="1"/>
      <c r="S145" s="1"/>
      <c r="T145" s="1"/>
      <c r="U145" s="1"/>
    </row>
    <row r="146" spans="2:21" s="8" customFormat="1" x14ac:dyDescent="0.3">
      <c r="B146" s="21"/>
      <c r="C146" s="21"/>
      <c r="D146" s="97"/>
      <c r="E146" s="36"/>
      <c r="F146" s="36"/>
      <c r="G146" s="1"/>
      <c r="H146" s="1"/>
      <c r="I146" s="1"/>
      <c r="J146" s="1"/>
      <c r="K146" s="1"/>
      <c r="L146" s="1"/>
      <c r="Q146" s="98"/>
      <c r="R146" s="1"/>
      <c r="S146" s="1"/>
      <c r="T146" s="1"/>
      <c r="U146" s="1"/>
    </row>
    <row r="147" spans="2:21" s="8" customFormat="1" x14ac:dyDescent="0.3">
      <c r="B147" s="21"/>
      <c r="C147" s="21"/>
      <c r="D147" s="97"/>
      <c r="E147" s="36"/>
      <c r="F147" s="36"/>
      <c r="G147" s="1"/>
      <c r="H147" s="1"/>
      <c r="I147" s="1"/>
      <c r="J147" s="1"/>
      <c r="K147" s="1"/>
      <c r="L147" s="1"/>
      <c r="Q147" s="98"/>
      <c r="R147" s="1"/>
      <c r="S147" s="1"/>
      <c r="T147" s="1"/>
      <c r="U147" s="1"/>
    </row>
    <row r="148" spans="2:21" s="8" customFormat="1" x14ac:dyDescent="0.3">
      <c r="B148" s="21"/>
      <c r="C148" s="21"/>
      <c r="D148" s="97"/>
      <c r="E148" s="36"/>
      <c r="F148" s="36"/>
      <c r="G148" s="1"/>
      <c r="H148" s="1"/>
      <c r="I148" s="1"/>
      <c r="J148" s="1"/>
      <c r="K148" s="1"/>
      <c r="L148" s="1"/>
      <c r="Q148" s="98"/>
      <c r="R148" s="1"/>
      <c r="S148" s="1"/>
      <c r="T148" s="1"/>
      <c r="U148" s="1"/>
    </row>
    <row r="149" spans="2:21" s="8" customFormat="1" x14ac:dyDescent="0.3">
      <c r="B149" s="21"/>
      <c r="C149" s="21"/>
      <c r="D149" s="97"/>
      <c r="E149" s="36"/>
      <c r="F149" s="36"/>
      <c r="G149" s="1"/>
      <c r="H149" s="1"/>
      <c r="I149" s="1"/>
      <c r="J149" s="1"/>
      <c r="K149" s="1"/>
      <c r="L149" s="1"/>
      <c r="Q149" s="98"/>
      <c r="R149" s="1"/>
      <c r="S149" s="1"/>
      <c r="T149" s="1"/>
      <c r="U149" s="1"/>
    </row>
    <row r="150" spans="2:21" s="8" customFormat="1" x14ac:dyDescent="0.3">
      <c r="B150" s="21"/>
      <c r="C150" s="21"/>
      <c r="D150" s="97"/>
      <c r="E150" s="36"/>
      <c r="F150" s="36"/>
      <c r="G150" s="1"/>
      <c r="H150" s="1"/>
      <c r="I150" s="1"/>
      <c r="J150" s="1"/>
      <c r="K150" s="1"/>
      <c r="L150" s="1"/>
      <c r="Q150" s="98"/>
      <c r="R150" s="1"/>
      <c r="S150" s="1"/>
      <c r="T150" s="1"/>
      <c r="U150" s="1"/>
    </row>
    <row r="151" spans="2:21" s="8" customFormat="1" x14ac:dyDescent="0.3">
      <c r="B151" s="21"/>
      <c r="C151" s="21"/>
      <c r="D151" s="97"/>
      <c r="E151" s="36"/>
      <c r="F151" s="36"/>
      <c r="G151" s="1"/>
      <c r="H151" s="1"/>
      <c r="I151" s="1"/>
      <c r="J151" s="1"/>
      <c r="K151" s="1"/>
      <c r="L151" s="1"/>
      <c r="Q151" s="98"/>
      <c r="R151" s="1"/>
      <c r="S151" s="1"/>
      <c r="T151" s="1"/>
      <c r="U151" s="1"/>
    </row>
    <row r="152" spans="2:21" s="8" customFormat="1" x14ac:dyDescent="0.3">
      <c r="B152" s="21"/>
      <c r="C152" s="21"/>
      <c r="D152" s="97"/>
      <c r="E152" s="36"/>
      <c r="F152" s="36"/>
      <c r="G152" s="1"/>
      <c r="H152" s="1"/>
      <c r="I152" s="1"/>
      <c r="J152" s="1"/>
      <c r="K152" s="1"/>
      <c r="L152" s="1"/>
      <c r="Q152" s="98"/>
      <c r="R152" s="1"/>
      <c r="S152" s="1"/>
      <c r="T152" s="1"/>
      <c r="U152" s="1"/>
    </row>
    <row r="153" spans="2:21" s="8" customFormat="1" x14ac:dyDescent="0.3">
      <c r="B153" s="21"/>
      <c r="C153" s="21"/>
      <c r="D153" s="97"/>
      <c r="E153" s="36"/>
      <c r="F153" s="36"/>
      <c r="G153" s="1"/>
      <c r="H153" s="1"/>
      <c r="I153" s="1"/>
      <c r="J153" s="1"/>
      <c r="K153" s="1"/>
      <c r="L153" s="1"/>
      <c r="Q153" s="98"/>
      <c r="R153" s="1"/>
      <c r="S153" s="1"/>
      <c r="T153" s="1"/>
      <c r="U153" s="1"/>
    </row>
    <row r="154" spans="2:21" s="8" customFormat="1" x14ac:dyDescent="0.3">
      <c r="B154" s="21"/>
      <c r="C154" s="21"/>
      <c r="D154" s="97"/>
      <c r="E154" s="36"/>
      <c r="F154" s="36"/>
      <c r="G154" s="1"/>
      <c r="H154" s="1"/>
      <c r="I154" s="1"/>
      <c r="J154" s="1"/>
      <c r="K154" s="1"/>
      <c r="L154" s="1"/>
      <c r="Q154" s="98"/>
      <c r="R154" s="1"/>
      <c r="S154" s="1"/>
      <c r="T154" s="1"/>
      <c r="U154" s="1"/>
    </row>
    <row r="155" spans="2:21" s="8" customFormat="1" x14ac:dyDescent="0.3">
      <c r="B155" s="21"/>
      <c r="C155" s="21"/>
      <c r="D155" s="97"/>
      <c r="E155" s="36"/>
      <c r="F155" s="36"/>
      <c r="G155" s="1"/>
      <c r="H155" s="1"/>
      <c r="I155" s="1"/>
      <c r="J155" s="1"/>
      <c r="K155" s="1"/>
      <c r="L155" s="1"/>
      <c r="Q155" s="98"/>
      <c r="R155" s="1"/>
      <c r="S155" s="1"/>
      <c r="T155" s="1"/>
      <c r="U155" s="1"/>
    </row>
    <row r="156" spans="2:21" s="8" customFormat="1" x14ac:dyDescent="0.3">
      <c r="B156" s="21"/>
      <c r="C156" s="21"/>
      <c r="D156" s="97"/>
      <c r="E156" s="36"/>
      <c r="F156" s="36"/>
      <c r="G156" s="1"/>
      <c r="H156" s="1"/>
      <c r="I156" s="1"/>
      <c r="J156" s="1"/>
      <c r="K156" s="1"/>
      <c r="L156" s="1"/>
      <c r="Q156" s="98"/>
      <c r="R156" s="1"/>
      <c r="S156" s="1"/>
      <c r="T156" s="1"/>
      <c r="U156" s="1"/>
    </row>
    <row r="157" spans="2:21" s="8" customFormat="1" x14ac:dyDescent="0.3">
      <c r="B157" s="21"/>
      <c r="C157" s="21"/>
      <c r="D157" s="97"/>
      <c r="E157" s="36"/>
      <c r="F157" s="36"/>
      <c r="G157" s="1"/>
      <c r="H157" s="1"/>
      <c r="I157" s="1"/>
      <c r="J157" s="1"/>
      <c r="K157" s="1"/>
      <c r="L157" s="1"/>
      <c r="Q157" s="98"/>
      <c r="R157" s="1"/>
      <c r="S157" s="1"/>
      <c r="T157" s="1"/>
      <c r="U157" s="1"/>
    </row>
    <row r="158" spans="2:21" s="8" customFormat="1" x14ac:dyDescent="0.3">
      <c r="B158" s="21"/>
      <c r="C158" s="21"/>
      <c r="D158" s="97"/>
      <c r="E158" s="36"/>
      <c r="F158" s="36"/>
      <c r="G158" s="1"/>
      <c r="H158" s="1"/>
      <c r="I158" s="1"/>
      <c r="J158" s="1"/>
      <c r="K158" s="1"/>
      <c r="L158" s="1"/>
      <c r="Q158" s="98"/>
      <c r="R158" s="1"/>
      <c r="S158" s="1"/>
      <c r="T158" s="1"/>
      <c r="U158" s="1"/>
    </row>
    <row r="159" spans="2:21" s="8" customFormat="1" x14ac:dyDescent="0.3">
      <c r="B159" s="21"/>
      <c r="C159" s="21"/>
      <c r="D159" s="97"/>
      <c r="E159" s="36"/>
      <c r="F159" s="36"/>
      <c r="G159" s="1"/>
      <c r="H159" s="1"/>
      <c r="I159" s="1"/>
      <c r="J159" s="1"/>
      <c r="K159" s="1"/>
      <c r="L159" s="1"/>
      <c r="Q159" s="98"/>
      <c r="R159" s="1"/>
      <c r="S159" s="1"/>
      <c r="T159" s="1"/>
      <c r="U159" s="1"/>
    </row>
    <row r="160" spans="2:21" s="8" customFormat="1" x14ac:dyDescent="0.3">
      <c r="B160" s="21"/>
      <c r="C160" s="21"/>
      <c r="D160" s="97"/>
      <c r="E160" s="36"/>
      <c r="F160" s="36"/>
      <c r="G160" s="1"/>
      <c r="H160" s="1"/>
      <c r="I160" s="1"/>
      <c r="J160" s="1"/>
      <c r="K160" s="1"/>
      <c r="L160" s="1"/>
      <c r="Q160" s="98"/>
      <c r="R160" s="1"/>
      <c r="S160" s="1"/>
      <c r="T160" s="1"/>
      <c r="U160" s="1"/>
    </row>
    <row r="161" spans="2:21" s="8" customFormat="1" x14ac:dyDescent="0.3">
      <c r="B161" s="21"/>
      <c r="C161" s="21"/>
      <c r="D161" s="97"/>
      <c r="E161" s="36"/>
      <c r="F161" s="36"/>
      <c r="G161" s="1"/>
      <c r="H161" s="1"/>
      <c r="I161" s="1"/>
      <c r="J161" s="1"/>
      <c r="K161" s="1"/>
      <c r="L161" s="1"/>
      <c r="Q161" s="98"/>
      <c r="R161" s="1"/>
      <c r="S161" s="1"/>
      <c r="T161" s="1"/>
      <c r="U161" s="1"/>
    </row>
    <row r="162" spans="2:21" s="8" customFormat="1" x14ac:dyDescent="0.3">
      <c r="B162" s="21"/>
      <c r="C162" s="21"/>
      <c r="D162" s="97"/>
      <c r="E162" s="36"/>
      <c r="F162" s="36"/>
      <c r="G162" s="1"/>
      <c r="H162" s="1"/>
      <c r="I162" s="1"/>
      <c r="J162" s="1"/>
      <c r="K162" s="1"/>
      <c r="L162" s="1"/>
      <c r="Q162" s="98"/>
      <c r="R162" s="1"/>
      <c r="S162" s="1"/>
      <c r="T162" s="1"/>
      <c r="U162" s="1"/>
    </row>
    <row r="163" spans="2:21" s="8" customFormat="1" x14ac:dyDescent="0.3">
      <c r="B163" s="21"/>
      <c r="C163" s="21"/>
      <c r="D163" s="97"/>
      <c r="E163" s="36"/>
      <c r="F163" s="36"/>
      <c r="G163" s="1"/>
      <c r="H163" s="1"/>
      <c r="I163" s="1"/>
      <c r="J163" s="1"/>
      <c r="K163" s="1"/>
      <c r="L163" s="1"/>
      <c r="Q163" s="98"/>
      <c r="R163" s="1"/>
      <c r="S163" s="1"/>
      <c r="T163" s="1"/>
      <c r="U163" s="1"/>
    </row>
    <row r="164" spans="2:21" s="8" customFormat="1" x14ac:dyDescent="0.3">
      <c r="B164" s="21"/>
      <c r="C164" s="21"/>
      <c r="D164" s="97"/>
      <c r="E164" s="36"/>
      <c r="F164" s="36"/>
      <c r="G164" s="1"/>
      <c r="H164" s="1"/>
      <c r="I164" s="1"/>
      <c r="J164" s="1"/>
      <c r="K164" s="1"/>
      <c r="L164" s="1"/>
      <c r="Q164" s="98"/>
      <c r="R164" s="1"/>
      <c r="S164" s="1"/>
      <c r="T164" s="1"/>
      <c r="U164" s="1"/>
    </row>
    <row r="165" spans="2:21" s="8" customFormat="1" x14ac:dyDescent="0.3">
      <c r="B165" s="21"/>
      <c r="C165" s="21"/>
      <c r="D165" s="97"/>
      <c r="E165" s="36"/>
      <c r="F165" s="36"/>
      <c r="G165" s="1"/>
      <c r="H165" s="1"/>
      <c r="I165" s="1"/>
      <c r="J165" s="1"/>
      <c r="K165" s="1"/>
      <c r="L165" s="1"/>
      <c r="Q165" s="98"/>
      <c r="R165" s="1"/>
      <c r="S165" s="1"/>
      <c r="T165" s="1"/>
      <c r="U165" s="1"/>
    </row>
    <row r="166" spans="2:21" s="8" customFormat="1" x14ac:dyDescent="0.3">
      <c r="B166" s="21"/>
      <c r="C166" s="21"/>
      <c r="D166" s="97"/>
      <c r="E166" s="36"/>
      <c r="F166" s="36"/>
      <c r="G166" s="1"/>
      <c r="H166" s="1"/>
      <c r="I166" s="1"/>
      <c r="J166" s="1"/>
      <c r="K166" s="1"/>
      <c r="L166" s="1"/>
      <c r="Q166" s="98"/>
      <c r="R166" s="1"/>
      <c r="S166" s="1"/>
      <c r="T166" s="1"/>
      <c r="U166" s="1"/>
    </row>
    <row r="167" spans="2:21" s="8" customFormat="1" x14ac:dyDescent="0.3">
      <c r="B167" s="21"/>
      <c r="C167" s="21"/>
      <c r="D167" s="97"/>
      <c r="E167" s="36"/>
      <c r="F167" s="36"/>
      <c r="G167" s="1"/>
      <c r="H167" s="1"/>
      <c r="I167" s="1"/>
      <c r="J167" s="1"/>
      <c r="K167" s="1"/>
      <c r="L167" s="1"/>
      <c r="Q167" s="98"/>
      <c r="R167" s="1"/>
      <c r="S167" s="1"/>
      <c r="T167" s="1"/>
      <c r="U167" s="1"/>
    </row>
    <row r="168" spans="2:21" s="8" customFormat="1" x14ac:dyDescent="0.3">
      <c r="B168" s="21"/>
      <c r="C168" s="21"/>
      <c r="D168" s="97"/>
      <c r="E168" s="36"/>
      <c r="F168" s="36"/>
      <c r="G168" s="1"/>
      <c r="H168" s="1"/>
      <c r="I168" s="1"/>
      <c r="J168" s="1"/>
      <c r="K168" s="1"/>
      <c r="L168" s="1"/>
      <c r="Q168" s="98"/>
      <c r="R168" s="1"/>
      <c r="S168" s="1"/>
      <c r="T168" s="1"/>
      <c r="U168" s="1"/>
    </row>
    <row r="169" spans="2:21" s="8" customFormat="1" x14ac:dyDescent="0.3">
      <c r="B169" s="21"/>
      <c r="C169" s="21"/>
      <c r="D169" s="97"/>
      <c r="E169" s="36"/>
      <c r="F169" s="36"/>
      <c r="G169" s="1"/>
      <c r="H169" s="1"/>
      <c r="I169" s="1"/>
      <c r="J169" s="1"/>
      <c r="K169" s="1"/>
      <c r="L169" s="1"/>
      <c r="Q169" s="98"/>
      <c r="R169" s="1"/>
      <c r="S169" s="1"/>
      <c r="T169" s="1"/>
      <c r="U169" s="1"/>
    </row>
    <row r="170" spans="2:21" s="8" customFormat="1" x14ac:dyDescent="0.3">
      <c r="B170" s="21"/>
      <c r="C170" s="21"/>
      <c r="D170" s="97"/>
      <c r="E170" s="36"/>
      <c r="F170" s="36"/>
      <c r="G170" s="1"/>
      <c r="H170" s="1"/>
      <c r="I170" s="1"/>
      <c r="J170" s="1"/>
      <c r="K170" s="1"/>
      <c r="L170" s="1"/>
      <c r="Q170" s="98"/>
      <c r="R170" s="1"/>
      <c r="S170" s="1"/>
      <c r="T170" s="1"/>
      <c r="U170" s="1"/>
    </row>
    <row r="171" spans="2:21" s="8" customFormat="1" x14ac:dyDescent="0.3">
      <c r="B171" s="21"/>
      <c r="C171" s="21"/>
      <c r="D171" s="97"/>
      <c r="E171" s="36"/>
      <c r="F171" s="36"/>
      <c r="G171" s="1"/>
      <c r="H171" s="1"/>
      <c r="I171" s="1"/>
      <c r="J171" s="1"/>
      <c r="K171" s="1"/>
      <c r="L171" s="1"/>
      <c r="Q171" s="98"/>
      <c r="R171" s="1"/>
      <c r="S171" s="1"/>
      <c r="T171" s="1"/>
      <c r="U171" s="1"/>
    </row>
    <row r="172" spans="2:21" s="8" customFormat="1" x14ac:dyDescent="0.3">
      <c r="B172" s="21"/>
      <c r="C172" s="21"/>
      <c r="D172" s="97"/>
      <c r="E172" s="36"/>
      <c r="F172" s="36"/>
      <c r="G172" s="1"/>
      <c r="H172" s="1"/>
      <c r="I172" s="1"/>
      <c r="J172" s="1"/>
      <c r="K172" s="1"/>
      <c r="L172" s="1"/>
      <c r="Q172" s="98"/>
      <c r="R172" s="1"/>
      <c r="S172" s="1"/>
      <c r="T172" s="1"/>
      <c r="U172" s="1"/>
    </row>
    <row r="173" spans="2:21" s="8" customFormat="1" x14ac:dyDescent="0.3">
      <c r="B173" s="21"/>
      <c r="C173" s="21"/>
      <c r="D173" s="97"/>
      <c r="E173" s="36"/>
      <c r="F173" s="36"/>
      <c r="G173" s="1"/>
      <c r="H173" s="1"/>
      <c r="I173" s="1"/>
      <c r="J173" s="1"/>
      <c r="K173" s="1"/>
      <c r="L173" s="1"/>
      <c r="Q173" s="98"/>
      <c r="R173" s="1"/>
      <c r="S173" s="1"/>
      <c r="T173" s="1"/>
      <c r="U173" s="1"/>
    </row>
    <row r="174" spans="2:21" s="8" customFormat="1" x14ac:dyDescent="0.3">
      <c r="B174" s="21"/>
      <c r="C174" s="21"/>
      <c r="D174" s="97"/>
      <c r="E174" s="36"/>
      <c r="F174" s="36"/>
      <c r="G174" s="1"/>
      <c r="H174" s="1"/>
      <c r="I174" s="1"/>
      <c r="J174" s="1"/>
      <c r="K174" s="1"/>
      <c r="L174" s="1"/>
      <c r="Q174" s="98"/>
      <c r="R174" s="1"/>
      <c r="S174" s="1"/>
      <c r="T174" s="1"/>
      <c r="U174" s="1"/>
    </row>
    <row r="175" spans="2:21" s="8" customFormat="1" x14ac:dyDescent="0.3">
      <c r="B175" s="21"/>
      <c r="C175" s="21"/>
      <c r="D175" s="97"/>
      <c r="E175" s="36"/>
      <c r="F175" s="36"/>
      <c r="G175" s="1"/>
      <c r="H175" s="1"/>
      <c r="I175" s="1"/>
      <c r="J175" s="1"/>
      <c r="K175" s="1"/>
      <c r="L175" s="1"/>
      <c r="Q175" s="98"/>
      <c r="R175" s="1"/>
      <c r="S175" s="1"/>
      <c r="T175" s="1"/>
      <c r="U175" s="1"/>
    </row>
  </sheetData>
  <sheetProtection insertRows="0" insertHyperlinks="0" autoFilter="0" pivotTables="0"/>
  <autoFilter ref="A9:O102" xr:uid="{00000000-0009-0000-0000-000004000000}">
    <filterColumn colId="9">
      <customFilters and="1">
        <customFilter operator="notEqual" val=" "/>
      </customFilters>
    </filterColumn>
  </autoFilter>
  <mergeCells count="192">
    <mergeCell ref="G88:G90"/>
    <mergeCell ref="H88:H90"/>
    <mergeCell ref="I88:I90"/>
    <mergeCell ref="G78:G79"/>
    <mergeCell ref="H78:H79"/>
    <mergeCell ref="E39:E40"/>
    <mergeCell ref="E46:E47"/>
    <mergeCell ref="F74:F77"/>
    <mergeCell ref="F78:F79"/>
    <mergeCell ref="F82:F86"/>
    <mergeCell ref="F88:F90"/>
    <mergeCell ref="F55:F57"/>
    <mergeCell ref="F59:F61"/>
    <mergeCell ref="F62:F64"/>
    <mergeCell ref="F65:F66"/>
    <mergeCell ref="F68:F70"/>
    <mergeCell ref="F71:F73"/>
    <mergeCell ref="E68:E70"/>
    <mergeCell ref="E71:E73"/>
    <mergeCell ref="E74:E77"/>
    <mergeCell ref="E78:E79"/>
    <mergeCell ref="P80:P91"/>
    <mergeCell ref="P93:P102"/>
    <mergeCell ref="P10:P14"/>
    <mergeCell ref="P15:P20"/>
    <mergeCell ref="P21:P30"/>
    <mergeCell ref="P31:P42"/>
    <mergeCell ref="P43:P54"/>
    <mergeCell ref="P55:P61"/>
    <mergeCell ref="P62:P64"/>
    <mergeCell ref="P65:P70"/>
    <mergeCell ref="P71:P73"/>
    <mergeCell ref="P74:P77"/>
    <mergeCell ref="P78:P79"/>
    <mergeCell ref="D1:M1"/>
    <mergeCell ref="D2:M2"/>
    <mergeCell ref="D3:M3"/>
    <mergeCell ref="E5:M5"/>
    <mergeCell ref="A7:O7"/>
    <mergeCell ref="G8:H8"/>
    <mergeCell ref="I8:I9"/>
    <mergeCell ref="A10:A14"/>
    <mergeCell ref="M10:M14"/>
    <mergeCell ref="N10:N14"/>
    <mergeCell ref="O10:O14"/>
    <mergeCell ref="E10:E11"/>
    <mergeCell ref="K8:K9"/>
    <mergeCell ref="K10:K11"/>
    <mergeCell ref="G10:G11"/>
    <mergeCell ref="E13:E14"/>
    <mergeCell ref="K13:K14"/>
    <mergeCell ref="H10:H11"/>
    <mergeCell ref="I10:I11"/>
    <mergeCell ref="G13:G14"/>
    <mergeCell ref="H13:H14"/>
    <mergeCell ref="I13:I14"/>
    <mergeCell ref="F10:F11"/>
    <mergeCell ref="F13:F14"/>
    <mergeCell ref="A15:A20"/>
    <mergeCell ref="M15:M20"/>
    <mergeCell ref="N15:N20"/>
    <mergeCell ref="O15:O20"/>
    <mergeCell ref="E18:E19"/>
    <mergeCell ref="M21:M30"/>
    <mergeCell ref="N21:N30"/>
    <mergeCell ref="O21:O30"/>
    <mergeCell ref="E22:E23"/>
    <mergeCell ref="G22:G23"/>
    <mergeCell ref="E16:E17"/>
    <mergeCell ref="K16:K17"/>
    <mergeCell ref="L18:L19"/>
    <mergeCell ref="K18:K19"/>
    <mergeCell ref="G16:G17"/>
    <mergeCell ref="H16:H17"/>
    <mergeCell ref="I16:I17"/>
    <mergeCell ref="G18:G19"/>
    <mergeCell ref="H18:H19"/>
    <mergeCell ref="I18:I19"/>
    <mergeCell ref="H22:H23"/>
    <mergeCell ref="I22:I23"/>
    <mergeCell ref="F16:F17"/>
    <mergeCell ref="F18:F19"/>
    <mergeCell ref="A31:A42"/>
    <mergeCell ref="A21:A30"/>
    <mergeCell ref="M31:M42"/>
    <mergeCell ref="N31:N42"/>
    <mergeCell ref="O31:O42"/>
    <mergeCell ref="A43:A54"/>
    <mergeCell ref="M43:M46"/>
    <mergeCell ref="N43:N46"/>
    <mergeCell ref="O43:O54"/>
    <mergeCell ref="M47:M50"/>
    <mergeCell ref="N47:N50"/>
    <mergeCell ref="M51:M54"/>
    <mergeCell ref="N51:N54"/>
    <mergeCell ref="E53:E54"/>
    <mergeCell ref="L22:L23"/>
    <mergeCell ref="K22:K23"/>
    <mergeCell ref="G53:G54"/>
    <mergeCell ref="H53:H54"/>
    <mergeCell ref="I53:I54"/>
    <mergeCell ref="F22:F23"/>
    <mergeCell ref="F53:F54"/>
    <mergeCell ref="K53:K54"/>
    <mergeCell ref="M62:M64"/>
    <mergeCell ref="N62:N64"/>
    <mergeCell ref="O62:O64"/>
    <mergeCell ref="E59:E61"/>
    <mergeCell ref="E62:E64"/>
    <mergeCell ref="G62:G64"/>
    <mergeCell ref="K55:K57"/>
    <mergeCell ref="K59:K61"/>
    <mergeCell ref="K62:K64"/>
    <mergeCell ref="E55:E57"/>
    <mergeCell ref="L59:L61"/>
    <mergeCell ref="G55:G57"/>
    <mergeCell ref="H55:H57"/>
    <mergeCell ref="I55:I57"/>
    <mergeCell ref="G59:G61"/>
    <mergeCell ref="H59:H61"/>
    <mergeCell ref="I59:I61"/>
    <mergeCell ref="I62:I64"/>
    <mergeCell ref="K65:K66"/>
    <mergeCell ref="K68:K70"/>
    <mergeCell ref="K71:K73"/>
    <mergeCell ref="K74:K77"/>
    <mergeCell ref="L65:L66"/>
    <mergeCell ref="L68:L70"/>
    <mergeCell ref="L71:L73"/>
    <mergeCell ref="L74:L77"/>
    <mergeCell ref="A55:A64"/>
    <mergeCell ref="E65:E66"/>
    <mergeCell ref="G68:G70"/>
    <mergeCell ref="H68:H70"/>
    <mergeCell ref="I68:I70"/>
    <mergeCell ref="G71:G73"/>
    <mergeCell ref="H71:H73"/>
    <mergeCell ref="I71:I73"/>
    <mergeCell ref="G65:G66"/>
    <mergeCell ref="H65:H66"/>
    <mergeCell ref="I65:I66"/>
    <mergeCell ref="L62:L64"/>
    <mergeCell ref="H62:H64"/>
    <mergeCell ref="N71:N73"/>
    <mergeCell ref="O71:O73"/>
    <mergeCell ref="M74:M77"/>
    <mergeCell ref="N74:N77"/>
    <mergeCell ref="O74:O77"/>
    <mergeCell ref="N78:N79"/>
    <mergeCell ref="O78:O79"/>
    <mergeCell ref="G74:G77"/>
    <mergeCell ref="H74:H77"/>
    <mergeCell ref="I74:I77"/>
    <mergeCell ref="I78:I79"/>
    <mergeCell ref="M78:M79"/>
    <mergeCell ref="N80:N91"/>
    <mergeCell ref="O80:O91"/>
    <mergeCell ref="K78:K79"/>
    <mergeCell ref="E82:E86"/>
    <mergeCell ref="G82:G86"/>
    <mergeCell ref="H82:H86"/>
    <mergeCell ref="A93:A102"/>
    <mergeCell ref="A80:A92"/>
    <mergeCell ref="M80:M91"/>
    <mergeCell ref="E88:E90"/>
    <mergeCell ref="I82:I86"/>
    <mergeCell ref="K88:K90"/>
    <mergeCell ref="K82:K86"/>
    <mergeCell ref="O93:O102"/>
    <mergeCell ref="M93:M102"/>
    <mergeCell ref="N93:N102"/>
    <mergeCell ref="L88:L90"/>
    <mergeCell ref="L78:L79"/>
    <mergeCell ref="L82:L86"/>
    <mergeCell ref="A65:A79"/>
    <mergeCell ref="M65:M70"/>
    <mergeCell ref="N65:N70"/>
    <mergeCell ref="O65:O70"/>
    <mergeCell ref="M71:M73"/>
    <mergeCell ref="Q8:Q9"/>
    <mergeCell ref="R8:R9"/>
    <mergeCell ref="S8:S9"/>
    <mergeCell ref="U8:U9"/>
    <mergeCell ref="L53:L54"/>
    <mergeCell ref="L55:L57"/>
    <mergeCell ref="L8:L9"/>
    <mergeCell ref="L10:L11"/>
    <mergeCell ref="L13:L14"/>
    <mergeCell ref="L16:L17"/>
    <mergeCell ref="M55:M61"/>
    <mergeCell ref="N55:N61"/>
    <mergeCell ref="O55:O61"/>
  </mergeCells>
  <pageMargins left="0.17" right="0.27" top="0.2" bottom="0.17" header="0" footer="0"/>
  <pageSetup scale="65" orientation="landscape" r:id="rId1"/>
  <headerFooter differentFirst="1" alignWithMargins="0">
    <oddFooter>&amp;CR-MJ-10
Hoja 2. Identificación de los Riesgos
Versión 05
Página &amp;P de &amp;N</oddFooter>
  </headerFooter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6"/>
  <sheetViews>
    <sheetView showGridLines="0" zoomScaleNormal="100" workbookViewId="0">
      <selection activeCell="C4" sqref="C4"/>
    </sheetView>
  </sheetViews>
  <sheetFormatPr baseColWidth="10" defaultColWidth="11.453125" defaultRowHeight="13.5" x14ac:dyDescent="0.3"/>
  <cols>
    <col min="1" max="1" width="18.7265625" style="1" customWidth="1"/>
    <col min="2" max="2" width="19.7265625" style="1" customWidth="1"/>
    <col min="3" max="3" width="20.453125" style="1" customWidth="1"/>
    <col min="4" max="4" width="15.54296875" style="1" customWidth="1"/>
    <col min="5" max="5" width="14.26953125" style="1" customWidth="1"/>
    <col min="6" max="7" width="18.81640625" style="1" customWidth="1"/>
    <col min="8" max="8" width="21.26953125" style="1" customWidth="1"/>
    <col min="9" max="9" width="25.7265625" style="38" customWidth="1"/>
    <col min="10" max="16384" width="11.453125" style="1"/>
  </cols>
  <sheetData>
    <row r="1" spans="1:9" ht="18.75" customHeight="1" x14ac:dyDescent="0.3">
      <c r="C1" s="419" t="s">
        <v>51</v>
      </c>
      <c r="D1" s="419"/>
      <c r="E1" s="419"/>
      <c r="G1" s="3"/>
      <c r="I1" s="1"/>
    </row>
    <row r="2" spans="1:9" ht="15.75" customHeight="1" x14ac:dyDescent="0.3">
      <c r="C2" s="3" t="s">
        <v>0</v>
      </c>
      <c r="D2" s="3"/>
      <c r="G2" s="3"/>
      <c r="I2" s="1"/>
    </row>
    <row r="3" spans="1:9" ht="24" customHeight="1" x14ac:dyDescent="0.3">
      <c r="C3" s="7" t="s">
        <v>371</v>
      </c>
      <c r="D3" s="7"/>
      <c r="G3" s="7"/>
      <c r="I3" s="1"/>
    </row>
    <row r="4" spans="1:9" ht="15" customHeight="1" x14ac:dyDescent="0.3">
      <c r="B4" s="5"/>
      <c r="C4" s="5"/>
      <c r="D4" s="5"/>
      <c r="G4" s="7"/>
      <c r="I4" s="1"/>
    </row>
    <row r="5" spans="1:9" ht="24" customHeight="1" x14ac:dyDescent="0.3">
      <c r="A5" s="9" t="s">
        <v>21</v>
      </c>
      <c r="B5" s="9">
        <f>+'Hoja 1. Establecim Contexto'!B5</f>
        <v>0</v>
      </c>
      <c r="C5" s="421" t="s">
        <v>22</v>
      </c>
      <c r="D5" s="421"/>
      <c r="E5" s="442">
        <f>+'Hoja 1. Establecim Contexto'!D5</f>
        <v>0</v>
      </c>
      <c r="F5" s="442"/>
      <c r="G5" s="30"/>
    </row>
    <row r="6" spans="1:9" s="11" customFormat="1" ht="12.75" customHeight="1" x14ac:dyDescent="0.3">
      <c r="B6" s="13"/>
      <c r="C6" s="14"/>
      <c r="D6" s="14"/>
      <c r="E6" s="14"/>
      <c r="F6" s="14"/>
      <c r="G6" s="14"/>
      <c r="H6" s="14"/>
      <c r="I6" s="39"/>
    </row>
    <row r="7" spans="1:9" ht="13.5" customHeight="1" x14ac:dyDescent="0.3">
      <c r="A7" s="443" t="s">
        <v>8</v>
      </c>
      <c r="B7" s="444"/>
      <c r="C7" s="444"/>
      <c r="D7" s="444"/>
      <c r="E7" s="444"/>
      <c r="F7" s="444"/>
      <c r="G7" s="444"/>
      <c r="H7" s="444"/>
      <c r="I7" s="445"/>
    </row>
    <row r="8" spans="1:9" ht="12.75" customHeight="1" x14ac:dyDescent="0.3">
      <c r="A8" s="440" t="s">
        <v>25</v>
      </c>
      <c r="B8" s="440" t="s">
        <v>5</v>
      </c>
      <c r="C8" s="440"/>
      <c r="D8" s="440" t="s">
        <v>9</v>
      </c>
      <c r="E8" s="440"/>
      <c r="F8" s="440" t="s">
        <v>12</v>
      </c>
      <c r="G8" s="435" t="s">
        <v>13</v>
      </c>
      <c r="H8" s="436"/>
      <c r="I8" s="441" t="s">
        <v>14</v>
      </c>
    </row>
    <row r="9" spans="1:9" x14ac:dyDescent="0.3">
      <c r="A9" s="440"/>
      <c r="B9" s="440"/>
      <c r="C9" s="440"/>
      <c r="D9" s="24" t="s">
        <v>10</v>
      </c>
      <c r="E9" s="24" t="s">
        <v>11</v>
      </c>
      <c r="F9" s="440"/>
      <c r="G9" s="437"/>
      <c r="H9" s="438"/>
      <c r="I9" s="441"/>
    </row>
    <row r="10" spans="1:9" s="2" customFormat="1" ht="58.5" customHeight="1" x14ac:dyDescent="0.25">
      <c r="A10" s="25" t="s">
        <v>30</v>
      </c>
      <c r="B10" s="434" t="str">
        <f>+'Hoja 2. Iden Ries- Gest y Corru'!C9</f>
        <v>Nombre</v>
      </c>
      <c r="C10" s="434"/>
      <c r="D10" s="23">
        <v>4</v>
      </c>
      <c r="E10" s="23">
        <v>4</v>
      </c>
      <c r="F10" s="23" t="s">
        <v>68</v>
      </c>
      <c r="G10" s="23">
        <f>+E10*D10</f>
        <v>16</v>
      </c>
      <c r="H10" s="23" t="s">
        <v>69</v>
      </c>
      <c r="I10" s="40" t="s">
        <v>40</v>
      </c>
    </row>
    <row r="11" spans="1:9" ht="51.75" customHeight="1" x14ac:dyDescent="0.3">
      <c r="A11" s="26" t="s">
        <v>36</v>
      </c>
      <c r="B11" s="439">
        <f>+'Hoja 2. Iden Ries- Gest y Corru'!C12</f>
        <v>0</v>
      </c>
      <c r="C11" s="439"/>
      <c r="D11" s="22">
        <v>1</v>
      </c>
      <c r="E11" s="22">
        <v>4</v>
      </c>
      <c r="F11" s="22" t="s">
        <v>68</v>
      </c>
      <c r="G11" s="22">
        <f t="shared" ref="G11:G25" si="0">+E11*D11</f>
        <v>4</v>
      </c>
      <c r="H11" s="22" t="s">
        <v>43</v>
      </c>
      <c r="I11" s="41" t="s">
        <v>40</v>
      </c>
    </row>
    <row r="12" spans="1:9" ht="46.5" customHeight="1" x14ac:dyDescent="0.3">
      <c r="A12" s="25" t="s">
        <v>27</v>
      </c>
      <c r="B12" s="434">
        <f>+'Hoja 2. Iden Ries- Gest y Corru'!C19</f>
        <v>0</v>
      </c>
      <c r="C12" s="434"/>
      <c r="D12" s="23">
        <v>4</v>
      </c>
      <c r="E12" s="23">
        <v>4</v>
      </c>
      <c r="F12" s="23" t="s">
        <v>70</v>
      </c>
      <c r="G12" s="23">
        <f t="shared" si="0"/>
        <v>16</v>
      </c>
      <c r="H12" s="23" t="s">
        <v>69</v>
      </c>
      <c r="I12" s="40" t="s">
        <v>40</v>
      </c>
    </row>
    <row r="13" spans="1:9" ht="39.75" customHeight="1" x14ac:dyDescent="0.3">
      <c r="A13" s="18" t="s">
        <v>28</v>
      </c>
      <c r="B13" s="433">
        <f>+'Hoja 2. Iden Ries- Gest y Corru'!C28</f>
        <v>0</v>
      </c>
      <c r="C13" s="433"/>
      <c r="D13" s="15">
        <v>2</v>
      </c>
      <c r="E13" s="15">
        <v>3</v>
      </c>
      <c r="F13" s="15" t="s">
        <v>42</v>
      </c>
      <c r="G13" s="15">
        <f t="shared" si="0"/>
        <v>6</v>
      </c>
      <c r="H13" s="15" t="s">
        <v>45</v>
      </c>
      <c r="I13" s="42" t="s">
        <v>46</v>
      </c>
    </row>
    <row r="14" spans="1:9" ht="30.75" customHeight="1" x14ac:dyDescent="0.3">
      <c r="A14" s="390" t="s">
        <v>31</v>
      </c>
      <c r="B14" s="434">
        <f>+'Hoja 2. Iden Ries- Gest y Corru'!C45</f>
        <v>0</v>
      </c>
      <c r="C14" s="434"/>
      <c r="D14" s="23">
        <v>5</v>
      </c>
      <c r="E14" s="23">
        <v>3</v>
      </c>
      <c r="F14" s="23" t="s">
        <v>70</v>
      </c>
      <c r="G14" s="23">
        <f t="shared" si="0"/>
        <v>15</v>
      </c>
      <c r="H14" s="23" t="s">
        <v>69</v>
      </c>
      <c r="I14" s="40" t="s">
        <v>40</v>
      </c>
    </row>
    <row r="15" spans="1:9" ht="32.25" customHeight="1" x14ac:dyDescent="0.3">
      <c r="A15" s="392"/>
      <c r="B15" s="434">
        <f>+'Hoja 2. Iden Ries- Gest y Corru'!C38</f>
        <v>0</v>
      </c>
      <c r="C15" s="434"/>
      <c r="D15" s="23">
        <v>4</v>
      </c>
      <c r="E15" s="23">
        <v>4</v>
      </c>
      <c r="F15" s="23" t="s">
        <v>70</v>
      </c>
      <c r="G15" s="23">
        <f t="shared" si="0"/>
        <v>16</v>
      </c>
      <c r="H15" s="23" t="s">
        <v>69</v>
      </c>
      <c r="I15" s="40" t="s">
        <v>40</v>
      </c>
    </row>
    <row r="16" spans="1:9" ht="43.5" customHeight="1" x14ac:dyDescent="0.3">
      <c r="A16" s="393"/>
      <c r="B16" s="434">
        <f>+'Hoja 2. Iden Ries- Gest y Corru'!C42</f>
        <v>0</v>
      </c>
      <c r="C16" s="434"/>
      <c r="D16" s="23">
        <v>3</v>
      </c>
      <c r="E16" s="23">
        <v>3</v>
      </c>
      <c r="F16" s="23" t="s">
        <v>70</v>
      </c>
      <c r="G16" s="23">
        <f t="shared" si="0"/>
        <v>9</v>
      </c>
      <c r="H16" s="23" t="s">
        <v>43</v>
      </c>
      <c r="I16" s="40" t="s">
        <v>40</v>
      </c>
    </row>
    <row r="17" spans="1:9" ht="45" customHeight="1" x14ac:dyDescent="0.3">
      <c r="A17" s="376" t="s">
        <v>29</v>
      </c>
      <c r="B17" s="433">
        <f>+'Hoja 2. Iden Ries- Gest y Corru'!C53</f>
        <v>0</v>
      </c>
      <c r="C17" s="433"/>
      <c r="D17" s="15">
        <v>4</v>
      </c>
      <c r="E17" s="15">
        <v>4</v>
      </c>
      <c r="F17" s="15" t="s">
        <v>70</v>
      </c>
      <c r="G17" s="15">
        <f t="shared" si="0"/>
        <v>16</v>
      </c>
      <c r="H17" s="15" t="s">
        <v>69</v>
      </c>
      <c r="I17" s="42" t="s">
        <v>40</v>
      </c>
    </row>
    <row r="18" spans="1:9" ht="45" customHeight="1" x14ac:dyDescent="0.3">
      <c r="A18" s="378"/>
      <c r="B18" s="433">
        <f>+'Hoja 2. Iden Ries- Gest y Corru'!C62</f>
        <v>0</v>
      </c>
      <c r="C18" s="433"/>
      <c r="D18" s="15">
        <v>5</v>
      </c>
      <c r="E18" s="15">
        <v>3</v>
      </c>
      <c r="F18" s="15" t="s">
        <v>70</v>
      </c>
      <c r="G18" s="15">
        <f t="shared" si="0"/>
        <v>15</v>
      </c>
      <c r="H18" s="15" t="s">
        <v>69</v>
      </c>
      <c r="I18" s="42" t="s">
        <v>40</v>
      </c>
    </row>
    <row r="19" spans="1:9" ht="31.5" customHeight="1" x14ac:dyDescent="0.3">
      <c r="A19" s="390" t="s">
        <v>33</v>
      </c>
      <c r="B19" s="434">
        <f>+'Hoja 2. Iden Ries- Gest y Corru'!C66</f>
        <v>0</v>
      </c>
      <c r="C19" s="434" t="s">
        <v>37</v>
      </c>
      <c r="D19" s="23">
        <v>4</v>
      </c>
      <c r="E19" s="23">
        <v>3</v>
      </c>
      <c r="F19" s="23" t="s">
        <v>42</v>
      </c>
      <c r="G19" s="23">
        <f t="shared" si="0"/>
        <v>12</v>
      </c>
      <c r="H19" s="23" t="s">
        <v>43</v>
      </c>
      <c r="I19" s="40" t="s">
        <v>40</v>
      </c>
    </row>
    <row r="20" spans="1:9" ht="35.25" customHeight="1" x14ac:dyDescent="0.3">
      <c r="A20" s="392"/>
      <c r="B20" s="434">
        <f>+'Hoja 2. Iden Ries- Gest y Corru'!C70</f>
        <v>0</v>
      </c>
      <c r="C20" s="434" t="s">
        <v>38</v>
      </c>
      <c r="D20" s="23">
        <v>3</v>
      </c>
      <c r="E20" s="23">
        <v>3</v>
      </c>
      <c r="F20" s="23" t="s">
        <v>42</v>
      </c>
      <c r="G20" s="23">
        <f t="shared" si="0"/>
        <v>9</v>
      </c>
      <c r="H20" s="23" t="s">
        <v>43</v>
      </c>
      <c r="I20" s="40" t="s">
        <v>40</v>
      </c>
    </row>
    <row r="21" spans="1:9" ht="35.25" customHeight="1" x14ac:dyDescent="0.3">
      <c r="A21" s="392"/>
      <c r="B21" s="434">
        <f>+'Hoja 2. Iden Ries- Gest y Corru'!C73</f>
        <v>0</v>
      </c>
      <c r="C21" s="434" t="s">
        <v>38</v>
      </c>
      <c r="D21" s="23">
        <v>4</v>
      </c>
      <c r="E21" s="23">
        <v>4</v>
      </c>
      <c r="F21" s="23" t="s">
        <v>293</v>
      </c>
      <c r="G21" s="23">
        <f t="shared" si="0"/>
        <v>16</v>
      </c>
      <c r="H21" s="23" t="s">
        <v>69</v>
      </c>
      <c r="I21" s="40" t="s">
        <v>40</v>
      </c>
    </row>
    <row r="22" spans="1:9" ht="35.25" customHeight="1" x14ac:dyDescent="0.3">
      <c r="A22" s="393"/>
      <c r="B22" s="434" t="e">
        <f>+'Hoja 2. Iden Ries- Gest y Corru'!#REF!</f>
        <v>#REF!</v>
      </c>
      <c r="C22" s="434" t="s">
        <v>38</v>
      </c>
      <c r="D22" s="23">
        <v>4</v>
      </c>
      <c r="E22" s="23">
        <v>4</v>
      </c>
      <c r="F22" s="23" t="s">
        <v>42</v>
      </c>
      <c r="G22" s="23">
        <f t="shared" si="0"/>
        <v>16</v>
      </c>
      <c r="H22" s="23" t="s">
        <v>69</v>
      </c>
      <c r="I22" s="40" t="s">
        <v>40</v>
      </c>
    </row>
    <row r="23" spans="1:9" ht="34.5" customHeight="1" x14ac:dyDescent="0.3">
      <c r="A23" s="376" t="s">
        <v>34</v>
      </c>
      <c r="B23" s="433">
        <f>+'Hoja 2. Iden Ries- Gest y Corru'!C78</f>
        <v>0</v>
      </c>
      <c r="C23" s="433"/>
      <c r="D23" s="15">
        <v>4</v>
      </c>
      <c r="E23" s="15">
        <v>3</v>
      </c>
      <c r="F23" s="15" t="s">
        <v>70</v>
      </c>
      <c r="G23" s="15">
        <f t="shared" si="0"/>
        <v>12</v>
      </c>
      <c r="H23" s="15" t="s">
        <v>43</v>
      </c>
      <c r="I23" s="42" t="s">
        <v>40</v>
      </c>
    </row>
    <row r="24" spans="1:9" ht="45" customHeight="1" x14ac:dyDescent="0.3">
      <c r="A24" s="378"/>
      <c r="B24" s="433">
        <f>+'Hoja 2. Iden Ries- Gest y Corru'!C85</f>
        <v>0</v>
      </c>
      <c r="C24" s="433"/>
      <c r="D24" s="15">
        <v>5</v>
      </c>
      <c r="E24" s="15">
        <v>4</v>
      </c>
      <c r="F24" s="15" t="s">
        <v>70</v>
      </c>
      <c r="G24" s="15">
        <f t="shared" si="0"/>
        <v>20</v>
      </c>
      <c r="H24" s="15" t="s">
        <v>69</v>
      </c>
      <c r="I24" s="42" t="s">
        <v>40</v>
      </c>
    </row>
    <row r="25" spans="1:9" ht="36" customHeight="1" x14ac:dyDescent="0.3">
      <c r="A25" s="25" t="s">
        <v>35</v>
      </c>
      <c r="B25" s="434">
        <f>+'Hoja 2. Iden Ries- Gest y Corru'!C87</f>
        <v>0</v>
      </c>
      <c r="C25" s="434"/>
      <c r="D25" s="23">
        <v>3</v>
      </c>
      <c r="E25" s="23">
        <v>3</v>
      </c>
      <c r="F25" s="23" t="s">
        <v>68</v>
      </c>
      <c r="G25" s="23">
        <f t="shared" si="0"/>
        <v>9</v>
      </c>
      <c r="H25" s="23" t="s">
        <v>43</v>
      </c>
      <c r="I25" s="40" t="s">
        <v>40</v>
      </c>
    </row>
    <row r="26" spans="1:9" ht="37.5" customHeight="1" x14ac:dyDescent="0.3"/>
  </sheetData>
  <sheetProtection insertRows="0" insertHyperlinks="0" autoFilter="0" pivotTables="0"/>
  <mergeCells count="30">
    <mergeCell ref="I8:I9"/>
    <mergeCell ref="C5:D5"/>
    <mergeCell ref="E5:F5"/>
    <mergeCell ref="A7:I7"/>
    <mergeCell ref="A8:A9"/>
    <mergeCell ref="B8:C9"/>
    <mergeCell ref="C1:E1"/>
    <mergeCell ref="D8:E8"/>
    <mergeCell ref="F8:F9"/>
    <mergeCell ref="B13:C13"/>
    <mergeCell ref="A14:A16"/>
    <mergeCell ref="B14:C14"/>
    <mergeCell ref="B15:C15"/>
    <mergeCell ref="B16:C16"/>
    <mergeCell ref="A23:A24"/>
    <mergeCell ref="B23:C23"/>
    <mergeCell ref="B24:C24"/>
    <mergeCell ref="B25:C25"/>
    <mergeCell ref="G8:H9"/>
    <mergeCell ref="A17:A18"/>
    <mergeCell ref="B17:C17"/>
    <mergeCell ref="B18:C18"/>
    <mergeCell ref="A19:A22"/>
    <mergeCell ref="B19:C19"/>
    <mergeCell ref="B20:C20"/>
    <mergeCell ref="B21:C21"/>
    <mergeCell ref="B22:C22"/>
    <mergeCell ref="B10:C10"/>
    <mergeCell ref="B11:C11"/>
    <mergeCell ref="B12:C12"/>
  </mergeCells>
  <pageMargins left="1.0629921259842521" right="0.15748031496062992" top="0.98425196850393704" bottom="0.98425196850393704" header="0" footer="0"/>
  <pageSetup scale="80" orientation="landscape" r:id="rId1"/>
  <headerFooter differentFirst="1" alignWithMargins="0">
    <oddFooter>&amp;CR-MJ-10
Hoja 3. Análisis del Riesgo
Versión 05
Página &amp;P de 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4457E-9ABC-4F75-9DD1-95AEA6A9D5AF}">
  <sheetPr>
    <pageSetUpPr fitToPage="1"/>
  </sheetPr>
  <dimension ref="A1:L174"/>
  <sheetViews>
    <sheetView showGridLines="0" zoomScaleNormal="100" workbookViewId="0">
      <pane ySplit="9" topLeftCell="A10" activePane="bottomLeft" state="frozen"/>
      <selection pane="bottomLeft" activeCell="A6" sqref="A6"/>
    </sheetView>
  </sheetViews>
  <sheetFormatPr baseColWidth="10" defaultColWidth="11.453125" defaultRowHeight="12.5" x14ac:dyDescent="0.25"/>
  <cols>
    <col min="1" max="1" width="30.1796875" style="245" customWidth="1"/>
    <col min="2" max="4" width="33.26953125" style="245" customWidth="1"/>
    <col min="5" max="6" width="30" style="249" customWidth="1"/>
    <col min="7" max="8" width="29.453125" style="249" customWidth="1"/>
    <col min="9" max="9" width="32.81640625" style="245" customWidth="1"/>
    <col min="10" max="10" width="21.26953125" style="245" customWidth="1"/>
    <col min="11" max="16384" width="11.453125" style="245"/>
  </cols>
  <sheetData>
    <row r="1" spans="1:9" ht="16.5" customHeight="1" x14ac:dyDescent="0.25">
      <c r="B1" s="356" t="s">
        <v>586</v>
      </c>
      <c r="C1" s="356"/>
      <c r="D1" s="356"/>
      <c r="E1" s="356"/>
      <c r="F1" s="341"/>
      <c r="G1" s="341"/>
      <c r="H1" s="341"/>
    </row>
    <row r="2" spans="1:9" ht="16.5" customHeight="1" x14ac:dyDescent="0.25">
      <c r="A2"/>
      <c r="B2" s="356" t="s">
        <v>0</v>
      </c>
      <c r="C2" s="356"/>
      <c r="D2" s="356"/>
      <c r="E2" s="356"/>
      <c r="F2" s="341"/>
      <c r="G2" s="341"/>
      <c r="H2" s="341"/>
    </row>
    <row r="3" spans="1:9" ht="16.5" customHeight="1" x14ac:dyDescent="0.25">
      <c r="B3" s="357" t="s">
        <v>594</v>
      </c>
      <c r="C3" s="357"/>
      <c r="D3" s="357"/>
      <c r="E3" s="357"/>
      <c r="F3" s="342"/>
      <c r="G3" s="342"/>
      <c r="H3" s="342"/>
    </row>
    <row r="4" spans="1:9" ht="16.5" customHeight="1" x14ac:dyDescent="0.25">
      <c r="B4" s="248"/>
      <c r="C4" s="248"/>
      <c r="D4" s="248"/>
    </row>
    <row r="5" spans="1:9" ht="11.25" customHeight="1" x14ac:dyDescent="0.25">
      <c r="A5" s="344" t="s">
        <v>21</v>
      </c>
      <c r="B5" s="331"/>
      <c r="C5" s="272"/>
      <c r="D5" s="272"/>
      <c r="E5" s="344" t="s">
        <v>22</v>
      </c>
      <c r="F5" s="344"/>
      <c r="G5" s="345"/>
      <c r="H5" s="337"/>
    </row>
    <row r="6" spans="1:9" ht="16.5" customHeight="1" x14ac:dyDescent="0.25">
      <c r="B6" s="248"/>
      <c r="C6" s="248"/>
      <c r="D6" s="248"/>
      <c r="E6" s="341"/>
      <c r="F6" s="341"/>
      <c r="G6" s="341"/>
      <c r="H6" s="341"/>
      <c r="I6" s="251"/>
    </row>
    <row r="7" spans="1:9" ht="12.75" customHeight="1" x14ac:dyDescent="0.25">
      <c r="A7" s="354" t="s">
        <v>611</v>
      </c>
      <c r="B7" s="355"/>
      <c r="C7" s="355"/>
      <c r="D7" s="355"/>
      <c r="E7" s="355"/>
      <c r="F7" s="355"/>
      <c r="G7" s="355"/>
      <c r="H7" s="355"/>
      <c r="I7" s="355"/>
    </row>
    <row r="8" spans="1:9" ht="23.25" customHeight="1" x14ac:dyDescent="0.25">
      <c r="A8" s="351" t="s">
        <v>25</v>
      </c>
      <c r="B8" s="351" t="s">
        <v>614</v>
      </c>
      <c r="C8" s="361" t="s">
        <v>612</v>
      </c>
      <c r="D8" s="361" t="s">
        <v>613</v>
      </c>
      <c r="E8" s="358" t="s">
        <v>5</v>
      </c>
      <c r="F8" s="359"/>
      <c r="G8" s="359"/>
      <c r="H8" s="359"/>
      <c r="I8" s="360"/>
    </row>
    <row r="9" spans="1:9" ht="26.25" customHeight="1" x14ac:dyDescent="0.25">
      <c r="A9" s="352"/>
      <c r="B9" s="352"/>
      <c r="C9" s="362"/>
      <c r="D9" s="362"/>
      <c r="E9" s="343" t="s">
        <v>584</v>
      </c>
      <c r="F9" s="343" t="s">
        <v>6</v>
      </c>
      <c r="G9" s="343" t="s">
        <v>583</v>
      </c>
      <c r="H9" s="343" t="s">
        <v>593</v>
      </c>
      <c r="I9" s="343" t="s">
        <v>595</v>
      </c>
    </row>
    <row r="10" spans="1:9" x14ac:dyDescent="0.25">
      <c r="A10" s="253"/>
      <c r="B10" s="253"/>
      <c r="C10" s="253"/>
      <c r="D10" s="253"/>
      <c r="E10" s="340"/>
      <c r="F10" s="340"/>
      <c r="G10" s="253"/>
      <c r="H10" s="253"/>
      <c r="I10" s="253"/>
    </row>
    <row r="11" spans="1:9" x14ac:dyDescent="0.25">
      <c r="A11" s="253"/>
      <c r="B11" s="253"/>
      <c r="C11" s="253"/>
      <c r="D11" s="253"/>
      <c r="E11" s="340"/>
      <c r="F11" s="340"/>
      <c r="G11" s="253"/>
      <c r="H11" s="253"/>
      <c r="I11" s="253"/>
    </row>
    <row r="12" spans="1:9" x14ac:dyDescent="0.25">
      <c r="A12" s="253"/>
      <c r="B12" s="253"/>
      <c r="C12" s="253"/>
      <c r="D12" s="253"/>
      <c r="E12" s="340"/>
      <c r="F12" s="340"/>
      <c r="G12" s="340"/>
      <c r="H12" s="340"/>
      <c r="I12" s="253"/>
    </row>
    <row r="13" spans="1:9" x14ac:dyDescent="0.25">
      <c r="A13" s="253"/>
      <c r="B13" s="253"/>
      <c r="C13" s="253"/>
      <c r="D13" s="253"/>
      <c r="E13" s="253"/>
      <c r="F13" s="253"/>
      <c r="G13" s="253"/>
      <c r="H13" s="253"/>
      <c r="I13" s="253"/>
    </row>
    <row r="14" spans="1:9" x14ac:dyDescent="0.25">
      <c r="A14" s="253"/>
      <c r="B14" s="253"/>
      <c r="C14" s="253"/>
      <c r="D14" s="253"/>
      <c r="E14" s="253"/>
      <c r="F14" s="253"/>
      <c r="G14" s="253"/>
      <c r="H14" s="253"/>
      <c r="I14" s="253"/>
    </row>
    <row r="15" spans="1:9" x14ac:dyDescent="0.25">
      <c r="A15" s="253"/>
      <c r="B15" s="253"/>
      <c r="C15" s="253"/>
      <c r="D15" s="253"/>
      <c r="E15" s="253"/>
      <c r="F15" s="253"/>
      <c r="G15" s="253"/>
      <c r="H15" s="253"/>
      <c r="I15" s="253"/>
    </row>
    <row r="16" spans="1:9" x14ac:dyDescent="0.25">
      <c r="A16" s="253"/>
      <c r="B16" s="253"/>
      <c r="C16" s="253"/>
      <c r="D16" s="253"/>
      <c r="E16" s="253"/>
      <c r="F16" s="253"/>
      <c r="G16" s="253"/>
      <c r="H16" s="253"/>
      <c r="I16" s="253"/>
    </row>
    <row r="17" spans="1:12" x14ac:dyDescent="0.25">
      <c r="A17" s="253"/>
      <c r="B17" s="253"/>
      <c r="C17" s="253"/>
      <c r="D17" s="253"/>
      <c r="E17" s="340"/>
      <c r="F17" s="340"/>
      <c r="G17" s="253"/>
      <c r="H17" s="253"/>
      <c r="I17" s="253"/>
    </row>
    <row r="18" spans="1:12" x14ac:dyDescent="0.25">
      <c r="A18" s="253"/>
      <c r="B18" s="253"/>
      <c r="C18" s="253"/>
      <c r="D18" s="253"/>
      <c r="E18" s="253"/>
      <c r="F18" s="253"/>
      <c r="G18" s="253"/>
      <c r="H18" s="253"/>
      <c r="I18" s="253"/>
    </row>
    <row r="19" spans="1:12" s="256" customFormat="1" x14ac:dyDescent="0.25">
      <c r="A19" s="253"/>
      <c r="B19" s="253"/>
      <c r="C19" s="253"/>
      <c r="D19" s="253"/>
      <c r="E19" s="340"/>
      <c r="F19" s="340"/>
      <c r="G19" s="340"/>
      <c r="H19" s="340"/>
      <c r="I19" s="253"/>
    </row>
    <row r="20" spans="1:12" s="256" customFormat="1" x14ac:dyDescent="0.25">
      <c r="A20" s="253"/>
      <c r="B20" s="253"/>
      <c r="C20" s="253"/>
      <c r="D20" s="253"/>
      <c r="E20" s="340"/>
      <c r="F20" s="340"/>
      <c r="G20" s="253"/>
      <c r="H20" s="253"/>
      <c r="I20" s="253"/>
    </row>
    <row r="21" spans="1:12" s="256" customFormat="1" x14ac:dyDescent="0.25">
      <c r="A21" s="253"/>
      <c r="B21" s="253"/>
      <c r="C21" s="253"/>
      <c r="D21" s="253"/>
      <c r="E21" s="340"/>
      <c r="F21" s="340"/>
      <c r="G21" s="253"/>
      <c r="H21" s="253"/>
      <c r="I21" s="253"/>
    </row>
    <row r="22" spans="1:12" s="256" customFormat="1" x14ac:dyDescent="0.25">
      <c r="A22" s="253"/>
      <c r="B22" s="253"/>
      <c r="C22" s="253"/>
      <c r="D22" s="253"/>
      <c r="E22" s="340"/>
      <c r="F22" s="340"/>
      <c r="G22" s="253"/>
      <c r="H22" s="253"/>
      <c r="I22" s="253"/>
    </row>
    <row r="23" spans="1:12" s="256" customFormat="1" x14ac:dyDescent="0.25">
      <c r="A23" s="253"/>
      <c r="B23" s="253"/>
      <c r="C23" s="253"/>
      <c r="D23" s="253"/>
      <c r="E23" s="340"/>
      <c r="F23" s="340"/>
      <c r="G23" s="253"/>
      <c r="H23" s="253"/>
      <c r="I23" s="253"/>
    </row>
    <row r="24" spans="1:12" s="256" customFormat="1" x14ac:dyDescent="0.25">
      <c r="A24" s="253"/>
      <c r="B24" s="253"/>
      <c r="C24" s="253"/>
      <c r="D24" s="253"/>
      <c r="E24" s="340"/>
      <c r="F24" s="340"/>
      <c r="G24" s="340"/>
      <c r="H24" s="340"/>
      <c r="I24" s="253"/>
    </row>
    <row r="25" spans="1:12" s="256" customFormat="1" x14ac:dyDescent="0.25">
      <c r="A25" s="253"/>
      <c r="B25" s="253"/>
      <c r="C25" s="253"/>
      <c r="D25" s="253"/>
      <c r="E25" s="340"/>
      <c r="F25" s="340"/>
      <c r="G25" s="340"/>
      <c r="H25" s="340"/>
      <c r="I25" s="253"/>
    </row>
    <row r="26" spans="1:12" s="256" customFormat="1" x14ac:dyDescent="0.25">
      <c r="A26" s="253"/>
      <c r="B26" s="253"/>
      <c r="C26" s="253"/>
      <c r="D26" s="253"/>
      <c r="E26" s="340"/>
      <c r="F26" s="340"/>
      <c r="G26" s="253"/>
      <c r="H26" s="253"/>
      <c r="I26" s="253"/>
    </row>
    <row r="27" spans="1:12" s="256" customFormat="1" x14ac:dyDescent="0.25">
      <c r="A27" s="253"/>
      <c r="B27" s="253"/>
      <c r="C27" s="253"/>
      <c r="D27" s="253"/>
      <c r="E27" s="340"/>
      <c r="F27" s="340"/>
      <c r="G27" s="253"/>
      <c r="H27" s="253"/>
      <c r="I27" s="253"/>
    </row>
    <row r="28" spans="1:12" s="256" customFormat="1" x14ac:dyDescent="0.25">
      <c r="A28" s="253"/>
      <c r="B28" s="253"/>
      <c r="C28" s="253"/>
      <c r="D28" s="253"/>
      <c r="E28" s="340"/>
      <c r="F28" s="340"/>
      <c r="G28" s="253"/>
      <c r="H28" s="253"/>
      <c r="I28" s="253"/>
    </row>
    <row r="29" spans="1:12" s="256" customFormat="1" x14ac:dyDescent="0.25">
      <c r="A29" s="253"/>
      <c r="B29" s="253"/>
      <c r="C29" s="253"/>
      <c r="D29" s="253"/>
      <c r="E29" s="340"/>
      <c r="F29" s="340"/>
      <c r="G29" s="253"/>
      <c r="H29" s="253"/>
      <c r="I29" s="253"/>
    </row>
    <row r="30" spans="1:12" x14ac:dyDescent="0.25">
      <c r="A30" s="253"/>
      <c r="B30" s="253"/>
      <c r="C30" s="253"/>
      <c r="D30" s="253"/>
      <c r="E30" s="340"/>
      <c r="F30" s="340"/>
      <c r="G30" s="253"/>
      <c r="H30" s="253"/>
      <c r="I30" s="253"/>
      <c r="J30" s="353"/>
      <c r="K30" s="353"/>
      <c r="L30" s="353"/>
    </row>
    <row r="31" spans="1:12" x14ac:dyDescent="0.25">
      <c r="A31" s="253"/>
      <c r="B31" s="253"/>
      <c r="C31" s="253"/>
      <c r="D31" s="253"/>
      <c r="E31" s="340"/>
      <c r="F31" s="340"/>
      <c r="G31" s="340"/>
      <c r="H31" s="340"/>
      <c r="I31" s="253"/>
      <c r="J31" s="353"/>
      <c r="K31" s="353"/>
      <c r="L31" s="353"/>
    </row>
    <row r="32" spans="1:12" x14ac:dyDescent="0.25">
      <c r="A32" s="253"/>
      <c r="B32" s="253"/>
      <c r="C32" s="253"/>
      <c r="D32" s="253"/>
      <c r="E32" s="340"/>
      <c r="F32" s="340"/>
      <c r="G32" s="253"/>
      <c r="H32" s="253"/>
      <c r="I32" s="253"/>
      <c r="J32" s="353"/>
      <c r="K32" s="353"/>
      <c r="L32" s="353"/>
    </row>
    <row r="33" spans="1:12" x14ac:dyDescent="0.25">
      <c r="A33" s="253"/>
      <c r="B33" s="253"/>
      <c r="C33" s="253"/>
      <c r="D33" s="253"/>
      <c r="E33" s="340"/>
      <c r="F33" s="340"/>
      <c r="G33" s="253"/>
      <c r="H33" s="253"/>
      <c r="I33" s="253"/>
      <c r="J33" s="353"/>
      <c r="K33" s="353"/>
      <c r="L33" s="353"/>
    </row>
    <row r="34" spans="1:12" x14ac:dyDescent="0.25">
      <c r="A34" s="253"/>
      <c r="B34" s="253"/>
      <c r="C34" s="253"/>
      <c r="D34" s="253"/>
      <c r="E34" s="340"/>
      <c r="F34" s="340"/>
      <c r="G34" s="253"/>
      <c r="H34" s="253"/>
      <c r="I34" s="253"/>
      <c r="J34" s="353"/>
      <c r="K34" s="353"/>
      <c r="L34" s="353"/>
    </row>
    <row r="35" spans="1:12" x14ac:dyDescent="0.25">
      <c r="A35" s="253"/>
      <c r="B35" s="253"/>
      <c r="C35" s="253"/>
      <c r="D35" s="253"/>
      <c r="E35" s="340"/>
      <c r="F35" s="340"/>
      <c r="G35" s="253"/>
      <c r="H35" s="253"/>
      <c r="I35" s="253"/>
      <c r="J35" s="353"/>
      <c r="K35" s="353"/>
      <c r="L35" s="353"/>
    </row>
    <row r="36" spans="1:12" x14ac:dyDescent="0.25">
      <c r="A36" s="253"/>
      <c r="B36" s="253"/>
      <c r="C36" s="253"/>
      <c r="D36" s="253"/>
      <c r="E36" s="340"/>
      <c r="F36" s="340"/>
      <c r="G36" s="253"/>
      <c r="H36" s="253"/>
      <c r="I36" s="253"/>
      <c r="J36" s="353"/>
      <c r="K36" s="353"/>
      <c r="L36" s="353"/>
    </row>
    <row r="37" spans="1:12" x14ac:dyDescent="0.25">
      <c r="A37" s="253"/>
      <c r="B37" s="253"/>
      <c r="C37" s="253"/>
      <c r="D37" s="253"/>
      <c r="E37" s="340"/>
      <c r="F37" s="340"/>
      <c r="G37" s="253"/>
      <c r="H37" s="253"/>
      <c r="I37" s="253"/>
    </row>
    <row r="38" spans="1:12" s="256" customFormat="1" x14ac:dyDescent="0.25">
      <c r="A38" s="253"/>
      <c r="B38" s="253"/>
      <c r="C38" s="253"/>
      <c r="D38" s="253"/>
      <c r="E38" s="253"/>
      <c r="F38" s="253"/>
      <c r="G38" s="253"/>
      <c r="H38" s="253"/>
      <c r="I38" s="253"/>
    </row>
    <row r="39" spans="1:12" s="256" customFormat="1" x14ac:dyDescent="0.25">
      <c r="A39" s="253"/>
      <c r="B39" s="253"/>
      <c r="C39" s="253"/>
      <c r="D39" s="253"/>
      <c r="E39" s="253"/>
      <c r="F39" s="253"/>
      <c r="G39" s="253"/>
      <c r="H39" s="253"/>
      <c r="I39" s="253"/>
    </row>
    <row r="40" spans="1:12" s="256" customFormat="1" x14ac:dyDescent="0.25">
      <c r="A40" s="253"/>
      <c r="B40" s="253"/>
      <c r="C40" s="253"/>
      <c r="D40" s="253"/>
      <c r="E40" s="253"/>
      <c r="F40" s="253"/>
      <c r="G40" s="253"/>
      <c r="H40" s="253"/>
      <c r="I40" s="253"/>
    </row>
    <row r="41" spans="1:12" x14ac:dyDescent="0.25">
      <c r="A41" s="253"/>
      <c r="B41" s="253"/>
      <c r="C41" s="253"/>
      <c r="D41" s="253"/>
      <c r="E41" s="253"/>
      <c r="F41" s="253"/>
      <c r="G41" s="253"/>
      <c r="H41" s="253"/>
      <c r="I41" s="253"/>
    </row>
    <row r="42" spans="1:12" x14ac:dyDescent="0.25">
      <c r="A42" s="253"/>
      <c r="B42" s="253"/>
      <c r="C42" s="253"/>
      <c r="D42" s="253"/>
      <c r="E42" s="253"/>
      <c r="F42" s="253"/>
      <c r="G42" s="253"/>
      <c r="H42" s="253"/>
      <c r="I42" s="253"/>
    </row>
    <row r="43" spans="1:12" x14ac:dyDescent="0.25">
      <c r="A43" s="253"/>
      <c r="B43" s="253"/>
      <c r="C43" s="253"/>
      <c r="D43" s="253"/>
      <c r="E43" s="253"/>
      <c r="F43" s="253"/>
      <c r="G43" s="253"/>
      <c r="H43" s="253"/>
      <c r="I43" s="253"/>
    </row>
    <row r="44" spans="1:12" x14ac:dyDescent="0.25">
      <c r="A44" s="253"/>
      <c r="B44" s="253"/>
      <c r="C44" s="253"/>
      <c r="D44" s="253"/>
      <c r="E44" s="253"/>
      <c r="F44" s="253"/>
      <c r="G44" s="253"/>
      <c r="H44" s="253"/>
      <c r="I44" s="253"/>
    </row>
    <row r="45" spans="1:12" x14ac:dyDescent="0.25">
      <c r="A45" s="253"/>
      <c r="B45" s="253"/>
      <c r="C45" s="253"/>
      <c r="D45" s="253"/>
      <c r="E45" s="253"/>
      <c r="F45" s="253"/>
      <c r="G45" s="253"/>
      <c r="H45" s="253"/>
      <c r="I45" s="253"/>
    </row>
    <row r="46" spans="1:12" x14ac:dyDescent="0.25">
      <c r="A46" s="253"/>
      <c r="B46" s="253"/>
      <c r="C46" s="253"/>
      <c r="D46" s="253"/>
      <c r="E46" s="253"/>
      <c r="F46" s="253"/>
      <c r="G46" s="253"/>
      <c r="H46" s="253"/>
      <c r="I46" s="253"/>
    </row>
    <row r="47" spans="1:12" x14ac:dyDescent="0.25">
      <c r="A47" s="253"/>
      <c r="B47" s="253"/>
      <c r="C47" s="253"/>
      <c r="D47" s="253"/>
      <c r="E47" s="253"/>
      <c r="F47" s="253"/>
      <c r="G47" s="253"/>
      <c r="H47" s="253"/>
      <c r="I47" s="253"/>
    </row>
    <row r="48" spans="1:12" x14ac:dyDescent="0.25">
      <c r="A48" s="253"/>
      <c r="B48" s="253"/>
      <c r="C48" s="253"/>
      <c r="D48" s="253"/>
      <c r="E48" s="253"/>
      <c r="F48" s="253"/>
      <c r="G48" s="253"/>
      <c r="H48" s="253"/>
      <c r="I48" s="253"/>
    </row>
    <row r="49" spans="1:9" x14ac:dyDescent="0.25">
      <c r="A49" s="253"/>
      <c r="B49" s="253"/>
      <c r="C49" s="253"/>
      <c r="D49" s="253"/>
      <c r="E49" s="253"/>
      <c r="F49" s="253"/>
      <c r="G49" s="253"/>
      <c r="H49" s="253"/>
      <c r="I49" s="253"/>
    </row>
    <row r="50" spans="1:9" x14ac:dyDescent="0.25">
      <c r="A50" s="253"/>
      <c r="B50" s="253"/>
      <c r="C50" s="253"/>
      <c r="D50" s="253"/>
      <c r="E50" s="253"/>
      <c r="F50" s="253"/>
      <c r="G50" s="253"/>
      <c r="H50" s="253"/>
      <c r="I50" s="253"/>
    </row>
    <row r="51" spans="1:9" x14ac:dyDescent="0.25">
      <c r="A51" s="253"/>
      <c r="B51" s="253"/>
      <c r="C51" s="253"/>
      <c r="D51" s="253"/>
      <c r="E51" s="253"/>
      <c r="F51" s="253"/>
      <c r="G51" s="253"/>
      <c r="H51" s="253"/>
      <c r="I51" s="253"/>
    </row>
    <row r="52" spans="1:9" x14ac:dyDescent="0.25">
      <c r="A52" s="253"/>
      <c r="B52" s="253"/>
      <c r="C52" s="253"/>
      <c r="D52" s="253"/>
      <c r="E52" s="253"/>
      <c r="F52" s="253"/>
      <c r="G52" s="253"/>
      <c r="H52" s="253"/>
      <c r="I52" s="253"/>
    </row>
    <row r="53" spans="1:9" s="256" customFormat="1" x14ac:dyDescent="0.25">
      <c r="A53" s="253"/>
      <c r="B53" s="253"/>
      <c r="C53" s="253"/>
      <c r="D53" s="253"/>
      <c r="E53" s="253"/>
      <c r="F53" s="253"/>
      <c r="G53" s="253"/>
      <c r="H53" s="253"/>
      <c r="I53" s="253"/>
    </row>
    <row r="54" spans="1:9" x14ac:dyDescent="0.25">
      <c r="A54" s="253"/>
      <c r="B54" s="253"/>
      <c r="C54" s="253"/>
      <c r="D54" s="253"/>
      <c r="E54" s="253"/>
      <c r="F54" s="253"/>
      <c r="G54" s="253"/>
      <c r="H54" s="253"/>
      <c r="I54" s="253"/>
    </row>
    <row r="55" spans="1:9" x14ac:dyDescent="0.25">
      <c r="A55" s="253"/>
      <c r="B55" s="253"/>
      <c r="C55" s="253"/>
      <c r="D55" s="253"/>
      <c r="E55" s="253"/>
      <c r="F55" s="253"/>
      <c r="G55" s="253"/>
      <c r="H55" s="253"/>
      <c r="I55" s="253"/>
    </row>
    <row r="56" spans="1:9" x14ac:dyDescent="0.25">
      <c r="A56" s="253"/>
      <c r="B56" s="253"/>
      <c r="C56" s="253"/>
      <c r="D56" s="253"/>
      <c r="E56" s="253"/>
      <c r="F56" s="253"/>
      <c r="G56" s="253"/>
      <c r="H56" s="253"/>
      <c r="I56" s="253"/>
    </row>
    <row r="57" spans="1:9" x14ac:dyDescent="0.25">
      <c r="A57" s="253"/>
      <c r="B57" s="253"/>
      <c r="C57" s="253"/>
      <c r="D57" s="253"/>
      <c r="E57" s="253"/>
      <c r="F57" s="253"/>
      <c r="G57" s="253"/>
      <c r="H57" s="253"/>
      <c r="I57" s="253"/>
    </row>
    <row r="58" spans="1:9" x14ac:dyDescent="0.25">
      <c r="A58" s="253"/>
      <c r="B58" s="253"/>
      <c r="C58" s="253"/>
      <c r="D58" s="253"/>
      <c r="E58" s="255"/>
      <c r="F58" s="255"/>
      <c r="G58" s="253"/>
      <c r="H58" s="253"/>
      <c r="I58" s="253"/>
    </row>
    <row r="59" spans="1:9" x14ac:dyDescent="0.25">
      <c r="A59" s="253"/>
      <c r="B59" s="253"/>
      <c r="C59" s="253"/>
      <c r="D59" s="253"/>
      <c r="E59" s="255"/>
      <c r="F59" s="255"/>
      <c r="G59" s="253"/>
      <c r="H59" s="253"/>
      <c r="I59" s="253"/>
    </row>
    <row r="60" spans="1:9" x14ac:dyDescent="0.25">
      <c r="A60" s="253"/>
      <c r="B60" s="253"/>
      <c r="C60" s="253"/>
      <c r="D60" s="253"/>
      <c r="E60" s="255"/>
      <c r="F60" s="255"/>
      <c r="G60" s="253"/>
      <c r="H60" s="253"/>
      <c r="I60" s="253"/>
    </row>
    <row r="61" spans="1:9" x14ac:dyDescent="0.25">
      <c r="A61" s="253"/>
      <c r="B61" s="253"/>
      <c r="C61" s="253"/>
      <c r="D61" s="253"/>
      <c r="E61" s="340"/>
      <c r="F61" s="340"/>
      <c r="G61" s="340"/>
      <c r="H61" s="340"/>
      <c r="I61" s="340"/>
    </row>
    <row r="62" spans="1:9" x14ac:dyDescent="0.25">
      <c r="A62" s="253"/>
      <c r="B62" s="253"/>
      <c r="C62" s="253"/>
      <c r="D62" s="253"/>
      <c r="E62" s="253"/>
      <c r="F62" s="253"/>
      <c r="G62" s="340"/>
      <c r="H62" s="340"/>
      <c r="I62" s="340"/>
    </row>
    <row r="63" spans="1:9" x14ac:dyDescent="0.25">
      <c r="A63" s="253"/>
      <c r="B63" s="253"/>
      <c r="C63" s="253"/>
      <c r="D63" s="253"/>
      <c r="E63" s="253"/>
      <c r="F63" s="253"/>
      <c r="G63" s="253"/>
      <c r="H63" s="253"/>
      <c r="I63" s="253"/>
    </row>
    <row r="64" spans="1:9" x14ac:dyDescent="0.25">
      <c r="A64" s="253"/>
      <c r="B64" s="253"/>
      <c r="C64" s="253"/>
      <c r="D64" s="253"/>
      <c r="E64" s="253"/>
      <c r="F64" s="253"/>
      <c r="G64" s="253"/>
      <c r="H64" s="253"/>
      <c r="I64" s="253"/>
    </row>
    <row r="65" spans="1:9" x14ac:dyDescent="0.25">
      <c r="A65" s="253"/>
      <c r="B65" s="253"/>
      <c r="C65" s="253"/>
      <c r="D65" s="253"/>
      <c r="E65" s="340"/>
      <c r="F65" s="340"/>
      <c r="G65" s="340"/>
      <c r="H65" s="340"/>
      <c r="I65" s="340"/>
    </row>
    <row r="66" spans="1:9" x14ac:dyDescent="0.25">
      <c r="A66" s="253"/>
      <c r="B66" s="253"/>
      <c r="C66" s="253"/>
      <c r="D66" s="253"/>
      <c r="E66" s="253"/>
      <c r="F66" s="253"/>
      <c r="G66" s="253"/>
      <c r="H66" s="253"/>
      <c r="I66" s="253"/>
    </row>
    <row r="67" spans="1:9" x14ac:dyDescent="0.25">
      <c r="A67" s="253"/>
      <c r="B67" s="253"/>
      <c r="C67" s="253"/>
      <c r="D67" s="253"/>
      <c r="E67" s="253"/>
      <c r="F67" s="253"/>
      <c r="G67" s="253"/>
      <c r="H67" s="253"/>
      <c r="I67" s="253"/>
    </row>
    <row r="68" spans="1:9" x14ac:dyDescent="0.25">
      <c r="A68" s="253"/>
      <c r="B68" s="253"/>
      <c r="C68" s="253"/>
      <c r="D68" s="253"/>
      <c r="E68" s="253"/>
      <c r="F68" s="253"/>
      <c r="G68" s="253"/>
      <c r="H68" s="253"/>
      <c r="I68" s="253"/>
    </row>
    <row r="69" spans="1:9" x14ac:dyDescent="0.25">
      <c r="A69" s="253"/>
      <c r="B69" s="253"/>
      <c r="C69" s="253"/>
      <c r="D69" s="253"/>
      <c r="E69" s="253"/>
      <c r="F69" s="253"/>
      <c r="G69" s="253"/>
      <c r="H69" s="253"/>
      <c r="I69" s="253"/>
    </row>
    <row r="70" spans="1:9" x14ac:dyDescent="0.25">
      <c r="A70" s="253"/>
      <c r="B70" s="253"/>
      <c r="C70" s="253"/>
      <c r="D70" s="253"/>
      <c r="E70" s="253"/>
      <c r="F70" s="253"/>
      <c r="G70" s="253"/>
      <c r="H70" s="253"/>
      <c r="I70" s="253"/>
    </row>
    <row r="71" spans="1:9" x14ac:dyDescent="0.25">
      <c r="A71" s="253"/>
      <c r="B71" s="253"/>
      <c r="C71" s="253"/>
      <c r="D71" s="253"/>
      <c r="E71" s="253"/>
      <c r="F71" s="253"/>
      <c r="G71" s="253"/>
      <c r="H71" s="253"/>
      <c r="I71" s="253"/>
    </row>
    <row r="72" spans="1:9" x14ac:dyDescent="0.25">
      <c r="A72" s="253"/>
      <c r="B72" s="253"/>
      <c r="C72" s="253"/>
      <c r="D72" s="253"/>
      <c r="E72" s="253"/>
      <c r="F72" s="253"/>
      <c r="G72" s="253"/>
      <c r="H72" s="253"/>
      <c r="I72" s="253"/>
    </row>
    <row r="73" spans="1:9" x14ac:dyDescent="0.25">
      <c r="A73" s="253"/>
      <c r="B73" s="253"/>
      <c r="C73" s="253"/>
      <c r="D73" s="253"/>
      <c r="E73" s="253"/>
      <c r="F73" s="253"/>
      <c r="G73" s="253"/>
      <c r="H73" s="253"/>
      <c r="I73" s="253"/>
    </row>
    <row r="74" spans="1:9" x14ac:dyDescent="0.25">
      <c r="A74" s="253"/>
      <c r="B74" s="253"/>
      <c r="C74" s="253"/>
      <c r="D74" s="253"/>
      <c r="E74" s="253"/>
      <c r="F74" s="253"/>
      <c r="G74" s="253"/>
      <c r="H74" s="253"/>
      <c r="I74" s="253"/>
    </row>
    <row r="75" spans="1:9" x14ac:dyDescent="0.25">
      <c r="A75" s="253"/>
      <c r="B75" s="253"/>
      <c r="C75" s="253"/>
      <c r="D75" s="253"/>
      <c r="E75" s="253"/>
      <c r="F75" s="253"/>
      <c r="G75" s="253"/>
      <c r="H75" s="253"/>
      <c r="I75" s="253"/>
    </row>
    <row r="76" spans="1:9" x14ac:dyDescent="0.25">
      <c r="A76" s="253"/>
      <c r="B76" s="253"/>
      <c r="C76" s="253"/>
      <c r="D76" s="253"/>
      <c r="E76" s="253"/>
      <c r="F76" s="253"/>
      <c r="G76" s="253"/>
      <c r="H76" s="253"/>
      <c r="I76" s="253"/>
    </row>
    <row r="77" spans="1:9" x14ac:dyDescent="0.25">
      <c r="A77" s="253"/>
      <c r="B77" s="253"/>
      <c r="C77" s="253"/>
      <c r="D77" s="253"/>
      <c r="E77" s="253"/>
      <c r="F77" s="253"/>
      <c r="G77" s="253"/>
      <c r="H77" s="253"/>
      <c r="I77" s="253"/>
    </row>
    <row r="78" spans="1:9" x14ac:dyDescent="0.25">
      <c r="A78" s="253"/>
      <c r="B78" s="253"/>
      <c r="C78" s="253"/>
      <c r="D78" s="253"/>
      <c r="E78" s="253"/>
      <c r="F78" s="253"/>
      <c r="G78" s="253"/>
      <c r="H78" s="253"/>
      <c r="I78" s="253"/>
    </row>
    <row r="79" spans="1:9" x14ac:dyDescent="0.25">
      <c r="A79" s="253"/>
      <c r="B79" s="253"/>
      <c r="C79" s="253"/>
      <c r="D79" s="253"/>
      <c r="E79" s="253"/>
      <c r="F79" s="253"/>
      <c r="G79" s="253"/>
      <c r="H79" s="253"/>
      <c r="I79" s="253"/>
    </row>
    <row r="80" spans="1:9" x14ac:dyDescent="0.25">
      <c r="A80" s="253"/>
      <c r="B80" s="253"/>
      <c r="C80" s="253"/>
      <c r="D80" s="253"/>
      <c r="E80" s="253"/>
      <c r="F80" s="253"/>
      <c r="G80" s="253"/>
      <c r="H80" s="253"/>
      <c r="I80" s="253"/>
    </row>
    <row r="81" spans="1:12" x14ac:dyDescent="0.25">
      <c r="A81" s="253"/>
      <c r="B81" s="253"/>
      <c r="C81" s="253"/>
      <c r="D81" s="253"/>
      <c r="E81" s="253"/>
      <c r="F81" s="253"/>
      <c r="G81" s="253"/>
      <c r="H81" s="253"/>
      <c r="I81" s="253"/>
    </row>
    <row r="82" spans="1:12" x14ac:dyDescent="0.25">
      <c r="A82" s="253"/>
      <c r="B82" s="253"/>
      <c r="C82" s="253"/>
      <c r="D82" s="253"/>
      <c r="E82" s="253"/>
      <c r="F82" s="253"/>
      <c r="G82" s="253"/>
      <c r="H82" s="253"/>
      <c r="I82" s="253"/>
    </row>
    <row r="83" spans="1:12" x14ac:dyDescent="0.25">
      <c r="A83" s="253"/>
      <c r="B83" s="253"/>
      <c r="C83" s="253"/>
      <c r="D83" s="253"/>
      <c r="E83" s="253"/>
      <c r="F83" s="253"/>
      <c r="G83" s="253"/>
      <c r="H83" s="253"/>
      <c r="I83" s="253"/>
    </row>
    <row r="84" spans="1:12" x14ac:dyDescent="0.25">
      <c r="A84" s="253"/>
      <c r="B84" s="253"/>
      <c r="C84" s="253"/>
      <c r="D84" s="253"/>
      <c r="E84" s="253"/>
      <c r="F84" s="253"/>
      <c r="G84" s="253"/>
      <c r="H84" s="253"/>
      <c r="I84" s="253"/>
    </row>
    <row r="85" spans="1:12" x14ac:dyDescent="0.25">
      <c r="A85" s="253"/>
      <c r="B85" s="253"/>
      <c r="C85" s="253"/>
      <c r="D85" s="253"/>
      <c r="E85" s="253"/>
      <c r="F85" s="253"/>
      <c r="G85" s="340"/>
      <c r="H85" s="340"/>
      <c r="I85" s="340"/>
    </row>
    <row r="86" spans="1:12" x14ac:dyDescent="0.25">
      <c r="A86" s="253"/>
      <c r="B86" s="253"/>
      <c r="C86" s="253"/>
      <c r="D86" s="253"/>
      <c r="E86" s="253"/>
      <c r="F86" s="253"/>
      <c r="G86" s="340"/>
      <c r="H86" s="340"/>
      <c r="I86" s="340"/>
    </row>
    <row r="87" spans="1:12" x14ac:dyDescent="0.25">
      <c r="A87" s="253"/>
      <c r="B87" s="253"/>
      <c r="C87" s="253"/>
      <c r="D87" s="253"/>
      <c r="E87" s="340"/>
      <c r="F87" s="340"/>
      <c r="G87" s="339"/>
      <c r="H87" s="339"/>
      <c r="I87" s="340"/>
    </row>
    <row r="88" spans="1:12" x14ac:dyDescent="0.25">
      <c r="A88" s="253"/>
      <c r="B88" s="253"/>
      <c r="C88" s="253"/>
      <c r="D88" s="253"/>
      <c r="E88" s="340"/>
      <c r="F88" s="340"/>
      <c r="G88" s="339"/>
      <c r="H88" s="339"/>
      <c r="I88" s="340"/>
    </row>
    <row r="89" spans="1:12" x14ac:dyDescent="0.25">
      <c r="A89" s="253"/>
      <c r="B89" s="253"/>
      <c r="C89" s="253"/>
      <c r="D89" s="253"/>
      <c r="E89" s="340"/>
      <c r="F89" s="340"/>
      <c r="G89" s="339"/>
      <c r="H89" s="339"/>
      <c r="I89" s="340"/>
      <c r="K89" s="256"/>
      <c r="L89" s="256"/>
    </row>
    <row r="90" spans="1:12" x14ac:dyDescent="0.25">
      <c r="A90" s="253"/>
      <c r="B90" s="253"/>
      <c r="C90" s="253"/>
      <c r="D90" s="253"/>
      <c r="E90" s="340"/>
      <c r="F90" s="340"/>
      <c r="G90" s="339"/>
      <c r="H90" s="339"/>
      <c r="I90" s="340"/>
      <c r="K90" s="258"/>
      <c r="L90" s="258"/>
    </row>
    <row r="91" spans="1:12" x14ac:dyDescent="0.25">
      <c r="A91" s="253"/>
      <c r="B91" s="253"/>
      <c r="C91" s="253"/>
      <c r="D91" s="253"/>
      <c r="E91" s="340"/>
      <c r="F91" s="340"/>
      <c r="G91" s="339"/>
      <c r="H91" s="339"/>
      <c r="I91" s="340"/>
    </row>
    <row r="92" spans="1:12" x14ac:dyDescent="0.25">
      <c r="A92" s="253"/>
      <c r="B92" s="253"/>
      <c r="C92" s="253"/>
      <c r="D92" s="253"/>
      <c r="E92" s="340"/>
      <c r="F92" s="340"/>
      <c r="G92" s="339"/>
      <c r="H92" s="339"/>
      <c r="I92" s="340"/>
    </row>
    <row r="93" spans="1:12" x14ac:dyDescent="0.25">
      <c r="A93" s="253"/>
      <c r="B93" s="253"/>
      <c r="C93" s="253"/>
      <c r="D93" s="253"/>
      <c r="E93" s="340"/>
      <c r="F93" s="340"/>
      <c r="G93" s="339"/>
      <c r="H93" s="339"/>
      <c r="I93" s="340"/>
    </row>
    <row r="94" spans="1:12" x14ac:dyDescent="0.25">
      <c r="A94" s="253"/>
      <c r="B94" s="253"/>
      <c r="C94" s="253"/>
      <c r="D94" s="253"/>
      <c r="E94" s="340"/>
      <c r="F94" s="340"/>
      <c r="G94" s="339"/>
      <c r="H94" s="339"/>
      <c r="I94" s="340"/>
    </row>
    <row r="95" spans="1:12" x14ac:dyDescent="0.25">
      <c r="A95" s="253"/>
      <c r="B95" s="253"/>
      <c r="C95" s="253"/>
      <c r="D95" s="253"/>
      <c r="E95" s="340"/>
      <c r="F95" s="340"/>
      <c r="G95" s="339"/>
      <c r="H95" s="339"/>
      <c r="I95" s="340"/>
    </row>
    <row r="96" spans="1:12" x14ac:dyDescent="0.25">
      <c r="A96" s="253"/>
      <c r="B96" s="253"/>
      <c r="C96" s="253"/>
      <c r="D96" s="253"/>
      <c r="E96" s="340"/>
      <c r="F96" s="340"/>
      <c r="G96" s="339"/>
      <c r="H96" s="339"/>
      <c r="I96" s="340"/>
    </row>
    <row r="97" spans="1:9" x14ac:dyDescent="0.25">
      <c r="A97" s="253"/>
      <c r="B97" s="253"/>
      <c r="C97" s="253"/>
      <c r="D97" s="253"/>
      <c r="E97" s="340"/>
      <c r="F97" s="340"/>
      <c r="G97" s="339"/>
      <c r="H97" s="339"/>
      <c r="I97" s="340"/>
    </row>
    <row r="98" spans="1:9" x14ac:dyDescent="0.25">
      <c r="A98" s="253"/>
      <c r="B98" s="253"/>
      <c r="C98" s="253"/>
      <c r="D98" s="253"/>
      <c r="E98" s="340"/>
      <c r="F98" s="340"/>
      <c r="G98" s="339"/>
      <c r="H98" s="339"/>
      <c r="I98" s="340"/>
    </row>
    <row r="99" spans="1:9" x14ac:dyDescent="0.25">
      <c r="A99" s="253"/>
      <c r="B99" s="253"/>
      <c r="C99" s="253"/>
      <c r="D99" s="253"/>
      <c r="E99" s="340"/>
      <c r="F99" s="340"/>
      <c r="G99" s="339"/>
      <c r="H99" s="339"/>
      <c r="I99" s="340"/>
    </row>
    <row r="100" spans="1:9" s="259" customFormat="1" x14ac:dyDescent="0.25">
      <c r="A100" s="253"/>
      <c r="B100" s="253"/>
      <c r="C100" s="253"/>
      <c r="D100" s="253"/>
      <c r="E100" s="340"/>
      <c r="F100" s="340"/>
      <c r="G100" s="339"/>
      <c r="H100" s="339"/>
      <c r="I100" s="340"/>
    </row>
    <row r="101" spans="1:9" s="259" customFormat="1" x14ac:dyDescent="0.25">
      <c r="A101" s="253"/>
      <c r="B101" s="253"/>
      <c r="C101" s="253"/>
      <c r="D101" s="253"/>
      <c r="E101" s="340"/>
      <c r="F101" s="340"/>
      <c r="G101" s="339"/>
      <c r="H101" s="339"/>
      <c r="I101" s="253"/>
    </row>
    <row r="102" spans="1:9" s="259" customFormat="1" x14ac:dyDescent="0.25">
      <c r="E102" s="260"/>
      <c r="F102" s="260"/>
      <c r="G102" s="260"/>
      <c r="H102" s="260"/>
    </row>
    <row r="103" spans="1:9" s="259" customFormat="1" x14ac:dyDescent="0.25">
      <c r="E103" s="260"/>
      <c r="F103" s="260"/>
      <c r="G103" s="260"/>
      <c r="H103" s="260"/>
    </row>
    <row r="104" spans="1:9" s="259" customFormat="1" x14ac:dyDescent="0.25">
      <c r="E104" s="260"/>
      <c r="F104" s="260"/>
      <c r="G104" s="260"/>
      <c r="H104" s="260"/>
    </row>
    <row r="105" spans="1:9" s="259" customFormat="1" x14ac:dyDescent="0.25">
      <c r="E105" s="260"/>
      <c r="F105" s="260"/>
      <c r="G105" s="260"/>
      <c r="H105" s="260"/>
    </row>
    <row r="106" spans="1:9" s="259" customFormat="1" x14ac:dyDescent="0.25">
      <c r="E106" s="260"/>
      <c r="F106" s="260"/>
      <c r="G106" s="260"/>
      <c r="H106" s="260"/>
    </row>
    <row r="107" spans="1:9" s="259" customFormat="1" x14ac:dyDescent="0.25">
      <c r="E107" s="260"/>
      <c r="F107" s="260"/>
      <c r="G107" s="260"/>
      <c r="H107" s="260"/>
    </row>
    <row r="108" spans="1:9" s="259" customFormat="1" x14ac:dyDescent="0.25">
      <c r="E108" s="260"/>
      <c r="F108" s="260"/>
      <c r="G108" s="260"/>
      <c r="H108" s="260"/>
    </row>
    <row r="109" spans="1:9" s="259" customFormat="1" x14ac:dyDescent="0.25">
      <c r="E109" s="260"/>
      <c r="F109" s="260"/>
      <c r="G109" s="260"/>
      <c r="H109" s="260"/>
    </row>
    <row r="110" spans="1:9" s="259" customFormat="1" x14ac:dyDescent="0.25">
      <c r="E110" s="260"/>
      <c r="F110" s="260"/>
      <c r="G110" s="260"/>
      <c r="H110" s="260"/>
    </row>
    <row r="111" spans="1:9" s="259" customFormat="1" x14ac:dyDescent="0.25">
      <c r="E111" s="260"/>
      <c r="F111" s="260"/>
      <c r="G111" s="260"/>
      <c r="H111" s="260"/>
    </row>
    <row r="112" spans="1:9" s="259" customFormat="1" x14ac:dyDescent="0.25">
      <c r="E112" s="260"/>
      <c r="F112" s="260"/>
      <c r="G112" s="260"/>
      <c r="H112" s="260"/>
    </row>
    <row r="113" spans="5:8" s="259" customFormat="1" x14ac:dyDescent="0.25">
      <c r="E113" s="260"/>
      <c r="F113" s="260"/>
      <c r="G113" s="260"/>
      <c r="H113" s="260"/>
    </row>
    <row r="114" spans="5:8" s="259" customFormat="1" x14ac:dyDescent="0.25">
      <c r="E114" s="260"/>
      <c r="F114" s="260"/>
      <c r="G114" s="260"/>
      <c r="H114" s="260"/>
    </row>
    <row r="115" spans="5:8" s="259" customFormat="1" x14ac:dyDescent="0.25">
      <c r="E115" s="260"/>
      <c r="F115" s="260"/>
      <c r="G115" s="260"/>
      <c r="H115" s="260"/>
    </row>
    <row r="116" spans="5:8" s="259" customFormat="1" x14ac:dyDescent="0.25">
      <c r="E116" s="260"/>
      <c r="F116" s="260"/>
      <c r="G116" s="260"/>
      <c r="H116" s="260"/>
    </row>
    <row r="117" spans="5:8" s="259" customFormat="1" x14ac:dyDescent="0.25">
      <c r="E117" s="260"/>
      <c r="F117" s="260"/>
      <c r="G117" s="260"/>
      <c r="H117" s="260"/>
    </row>
    <row r="118" spans="5:8" s="259" customFormat="1" x14ac:dyDescent="0.25">
      <c r="E118" s="260"/>
      <c r="F118" s="260"/>
      <c r="G118" s="260"/>
      <c r="H118" s="260"/>
    </row>
    <row r="119" spans="5:8" s="259" customFormat="1" x14ac:dyDescent="0.25">
      <c r="E119" s="260"/>
      <c r="F119" s="260"/>
      <c r="G119" s="260"/>
      <c r="H119" s="260"/>
    </row>
    <row r="120" spans="5:8" s="259" customFormat="1" x14ac:dyDescent="0.25">
      <c r="E120" s="260"/>
      <c r="F120" s="260"/>
      <c r="G120" s="260"/>
      <c r="H120" s="260"/>
    </row>
    <row r="121" spans="5:8" s="259" customFormat="1" x14ac:dyDescent="0.25">
      <c r="E121" s="260"/>
      <c r="F121" s="260"/>
      <c r="G121" s="260"/>
      <c r="H121" s="260"/>
    </row>
    <row r="122" spans="5:8" s="259" customFormat="1" x14ac:dyDescent="0.25">
      <c r="E122" s="260"/>
      <c r="F122" s="260"/>
      <c r="G122" s="260"/>
      <c r="H122" s="260"/>
    </row>
    <row r="123" spans="5:8" s="259" customFormat="1" x14ac:dyDescent="0.25">
      <c r="E123" s="260"/>
      <c r="F123" s="260"/>
      <c r="G123" s="260"/>
      <c r="H123" s="260"/>
    </row>
    <row r="124" spans="5:8" s="259" customFormat="1" x14ac:dyDescent="0.25">
      <c r="E124" s="260"/>
      <c r="F124" s="260"/>
      <c r="G124" s="260"/>
      <c r="H124" s="260"/>
    </row>
    <row r="125" spans="5:8" s="259" customFormat="1" x14ac:dyDescent="0.25">
      <c r="E125" s="260"/>
      <c r="F125" s="260"/>
      <c r="G125" s="260"/>
      <c r="H125" s="260"/>
    </row>
    <row r="126" spans="5:8" s="259" customFormat="1" x14ac:dyDescent="0.25">
      <c r="E126" s="260"/>
      <c r="F126" s="260"/>
      <c r="G126" s="260"/>
      <c r="H126" s="260"/>
    </row>
    <row r="127" spans="5:8" s="259" customFormat="1" x14ac:dyDescent="0.25">
      <c r="E127" s="260"/>
      <c r="F127" s="260"/>
      <c r="G127" s="260"/>
      <c r="H127" s="260"/>
    </row>
    <row r="128" spans="5:8" s="259" customFormat="1" x14ac:dyDescent="0.25">
      <c r="E128" s="260"/>
      <c r="F128" s="260"/>
      <c r="G128" s="260"/>
      <c r="H128" s="260"/>
    </row>
    <row r="129" spans="5:8" s="259" customFormat="1" x14ac:dyDescent="0.25">
      <c r="E129" s="260"/>
      <c r="F129" s="260"/>
      <c r="G129" s="260"/>
      <c r="H129" s="260"/>
    </row>
    <row r="130" spans="5:8" s="259" customFormat="1" x14ac:dyDescent="0.25">
      <c r="E130" s="260"/>
      <c r="F130" s="260"/>
      <c r="G130" s="260"/>
      <c r="H130" s="260"/>
    </row>
    <row r="131" spans="5:8" s="259" customFormat="1" x14ac:dyDescent="0.25">
      <c r="E131" s="260"/>
      <c r="F131" s="260"/>
      <c r="G131" s="260"/>
      <c r="H131" s="260"/>
    </row>
    <row r="132" spans="5:8" s="259" customFormat="1" x14ac:dyDescent="0.25">
      <c r="E132" s="260"/>
      <c r="F132" s="260"/>
      <c r="G132" s="260"/>
      <c r="H132" s="260"/>
    </row>
    <row r="133" spans="5:8" s="259" customFormat="1" x14ac:dyDescent="0.25">
      <c r="E133" s="260"/>
      <c r="F133" s="260"/>
      <c r="G133" s="260"/>
      <c r="H133" s="260"/>
    </row>
    <row r="134" spans="5:8" s="259" customFormat="1" x14ac:dyDescent="0.25">
      <c r="E134" s="260"/>
      <c r="F134" s="260"/>
      <c r="G134" s="260"/>
      <c r="H134" s="260"/>
    </row>
    <row r="135" spans="5:8" s="259" customFormat="1" x14ac:dyDescent="0.25">
      <c r="E135" s="260"/>
      <c r="F135" s="260"/>
      <c r="G135" s="260"/>
      <c r="H135" s="260"/>
    </row>
    <row r="136" spans="5:8" s="259" customFormat="1" x14ac:dyDescent="0.25">
      <c r="E136" s="260"/>
      <c r="F136" s="260"/>
      <c r="G136" s="260"/>
      <c r="H136" s="260"/>
    </row>
    <row r="137" spans="5:8" s="259" customFormat="1" x14ac:dyDescent="0.25">
      <c r="E137" s="260"/>
      <c r="F137" s="260"/>
      <c r="G137" s="260"/>
      <c r="H137" s="260"/>
    </row>
    <row r="138" spans="5:8" s="259" customFormat="1" x14ac:dyDescent="0.25">
      <c r="E138" s="260"/>
      <c r="F138" s="260"/>
      <c r="G138" s="260"/>
      <c r="H138" s="260"/>
    </row>
    <row r="139" spans="5:8" s="259" customFormat="1" x14ac:dyDescent="0.25">
      <c r="E139" s="260"/>
      <c r="F139" s="260"/>
      <c r="G139" s="260"/>
      <c r="H139" s="260"/>
    </row>
    <row r="140" spans="5:8" s="259" customFormat="1" x14ac:dyDescent="0.25">
      <c r="E140" s="260"/>
      <c r="F140" s="260"/>
      <c r="G140" s="260"/>
      <c r="H140" s="260"/>
    </row>
    <row r="141" spans="5:8" s="259" customFormat="1" x14ac:dyDescent="0.25">
      <c r="E141" s="260"/>
      <c r="F141" s="260"/>
      <c r="G141" s="260"/>
      <c r="H141" s="260"/>
    </row>
    <row r="142" spans="5:8" s="259" customFormat="1" x14ac:dyDescent="0.25">
      <c r="E142" s="260"/>
      <c r="F142" s="260"/>
      <c r="G142" s="260"/>
      <c r="H142" s="260"/>
    </row>
    <row r="143" spans="5:8" s="259" customFormat="1" x14ac:dyDescent="0.25">
      <c r="E143" s="260"/>
      <c r="F143" s="260"/>
      <c r="G143" s="260"/>
      <c r="H143" s="260"/>
    </row>
    <row r="144" spans="5:8" s="259" customFormat="1" x14ac:dyDescent="0.25">
      <c r="E144" s="260"/>
      <c r="F144" s="260"/>
      <c r="G144" s="260"/>
      <c r="H144" s="260"/>
    </row>
    <row r="145" spans="5:8" s="259" customFormat="1" x14ac:dyDescent="0.25">
      <c r="E145" s="260"/>
      <c r="F145" s="260"/>
      <c r="G145" s="260"/>
      <c r="H145" s="260"/>
    </row>
    <row r="146" spans="5:8" s="259" customFormat="1" x14ac:dyDescent="0.25">
      <c r="E146" s="260"/>
      <c r="F146" s="260"/>
      <c r="G146" s="260"/>
      <c r="H146" s="260"/>
    </row>
    <row r="147" spans="5:8" s="259" customFormat="1" x14ac:dyDescent="0.25">
      <c r="E147" s="260"/>
      <c r="F147" s="260"/>
      <c r="G147" s="260"/>
      <c r="H147" s="260"/>
    </row>
    <row r="148" spans="5:8" s="259" customFormat="1" x14ac:dyDescent="0.25">
      <c r="E148" s="260"/>
      <c r="F148" s="260"/>
      <c r="G148" s="260"/>
      <c r="H148" s="260"/>
    </row>
    <row r="149" spans="5:8" s="259" customFormat="1" x14ac:dyDescent="0.25">
      <c r="E149" s="260"/>
      <c r="F149" s="260"/>
      <c r="G149" s="260"/>
      <c r="H149" s="260"/>
    </row>
    <row r="150" spans="5:8" s="259" customFormat="1" x14ac:dyDescent="0.25">
      <c r="E150" s="260"/>
      <c r="F150" s="260"/>
      <c r="G150" s="260"/>
      <c r="H150" s="260"/>
    </row>
    <row r="151" spans="5:8" s="259" customFormat="1" x14ac:dyDescent="0.25">
      <c r="E151" s="260"/>
      <c r="F151" s="260"/>
      <c r="G151" s="260"/>
      <c r="H151" s="260"/>
    </row>
    <row r="152" spans="5:8" s="259" customFormat="1" x14ac:dyDescent="0.25">
      <c r="E152" s="260"/>
      <c r="F152" s="260"/>
      <c r="G152" s="260"/>
      <c r="H152" s="260"/>
    </row>
    <row r="153" spans="5:8" s="259" customFormat="1" x14ac:dyDescent="0.25">
      <c r="E153" s="260"/>
      <c r="F153" s="260"/>
      <c r="G153" s="260"/>
      <c r="H153" s="260"/>
    </row>
    <row r="154" spans="5:8" s="259" customFormat="1" x14ac:dyDescent="0.25">
      <c r="E154" s="260"/>
      <c r="F154" s="260"/>
      <c r="G154" s="260"/>
      <c r="H154" s="260"/>
    </row>
    <row r="155" spans="5:8" s="259" customFormat="1" x14ac:dyDescent="0.25">
      <c r="E155" s="260"/>
      <c r="F155" s="260"/>
      <c r="G155" s="260"/>
      <c r="H155" s="260"/>
    </row>
    <row r="156" spans="5:8" s="259" customFormat="1" x14ac:dyDescent="0.25">
      <c r="E156" s="260"/>
      <c r="F156" s="260"/>
      <c r="G156" s="260"/>
      <c r="H156" s="260"/>
    </row>
    <row r="157" spans="5:8" s="259" customFormat="1" x14ac:dyDescent="0.25">
      <c r="E157" s="260"/>
      <c r="F157" s="260"/>
      <c r="G157" s="260"/>
      <c r="H157" s="260"/>
    </row>
    <row r="158" spans="5:8" s="259" customFormat="1" x14ac:dyDescent="0.25">
      <c r="E158" s="260"/>
      <c r="F158" s="260"/>
      <c r="G158" s="260"/>
      <c r="H158" s="260"/>
    </row>
    <row r="159" spans="5:8" s="259" customFormat="1" x14ac:dyDescent="0.25">
      <c r="E159" s="260"/>
      <c r="F159" s="260"/>
      <c r="G159" s="260"/>
      <c r="H159" s="260"/>
    </row>
    <row r="160" spans="5:8" s="259" customFormat="1" x14ac:dyDescent="0.25">
      <c r="E160" s="260"/>
      <c r="F160" s="260"/>
      <c r="G160" s="260"/>
      <c r="H160" s="260"/>
    </row>
    <row r="161" spans="5:8" s="259" customFormat="1" x14ac:dyDescent="0.25">
      <c r="E161" s="260"/>
      <c r="F161" s="260"/>
      <c r="G161" s="260"/>
      <c r="H161" s="260"/>
    </row>
    <row r="162" spans="5:8" s="259" customFormat="1" x14ac:dyDescent="0.25">
      <c r="E162" s="260"/>
      <c r="F162" s="260"/>
      <c r="G162" s="260"/>
      <c r="H162" s="260"/>
    </row>
    <row r="163" spans="5:8" s="259" customFormat="1" x14ac:dyDescent="0.25">
      <c r="E163" s="260"/>
      <c r="F163" s="260"/>
      <c r="G163" s="260"/>
      <c r="H163" s="260"/>
    </row>
    <row r="164" spans="5:8" s="259" customFormat="1" x14ac:dyDescent="0.25">
      <c r="E164" s="260"/>
      <c r="F164" s="260"/>
      <c r="G164" s="260"/>
      <c r="H164" s="260"/>
    </row>
    <row r="165" spans="5:8" s="259" customFormat="1" x14ac:dyDescent="0.25">
      <c r="E165" s="260"/>
      <c r="F165" s="260"/>
      <c r="G165" s="260"/>
      <c r="H165" s="260"/>
    </row>
    <row r="166" spans="5:8" s="259" customFormat="1" x14ac:dyDescent="0.25">
      <c r="E166" s="260"/>
      <c r="F166" s="260"/>
      <c r="G166" s="260"/>
      <c r="H166" s="260"/>
    </row>
    <row r="167" spans="5:8" s="259" customFormat="1" x14ac:dyDescent="0.25">
      <c r="E167" s="260"/>
      <c r="F167" s="260"/>
      <c r="G167" s="260"/>
      <c r="H167" s="260"/>
    </row>
    <row r="168" spans="5:8" s="259" customFormat="1" x14ac:dyDescent="0.25">
      <c r="E168" s="260"/>
      <c r="F168" s="260"/>
      <c r="G168" s="260"/>
      <c r="H168" s="260"/>
    </row>
    <row r="169" spans="5:8" s="259" customFormat="1" x14ac:dyDescent="0.25">
      <c r="E169" s="260"/>
      <c r="F169" s="260"/>
      <c r="G169" s="260"/>
      <c r="H169" s="260"/>
    </row>
    <row r="170" spans="5:8" s="259" customFormat="1" x14ac:dyDescent="0.25">
      <c r="E170" s="260"/>
      <c r="F170" s="260"/>
      <c r="G170" s="260"/>
      <c r="H170" s="260"/>
    </row>
    <row r="171" spans="5:8" s="259" customFormat="1" x14ac:dyDescent="0.25">
      <c r="E171" s="260"/>
      <c r="F171" s="260"/>
      <c r="G171" s="260"/>
      <c r="H171" s="260"/>
    </row>
    <row r="172" spans="5:8" s="259" customFormat="1" x14ac:dyDescent="0.25">
      <c r="E172" s="260"/>
      <c r="F172" s="260"/>
      <c r="G172" s="260"/>
      <c r="H172" s="260"/>
    </row>
    <row r="173" spans="5:8" s="259" customFormat="1" x14ac:dyDescent="0.25">
      <c r="E173" s="260"/>
      <c r="F173" s="260"/>
      <c r="G173" s="260"/>
      <c r="H173" s="260"/>
    </row>
    <row r="174" spans="5:8" s="259" customFormat="1" x14ac:dyDescent="0.25">
      <c r="E174" s="260"/>
      <c r="F174" s="260"/>
      <c r="G174" s="260"/>
      <c r="H174" s="260"/>
    </row>
  </sheetData>
  <sheetProtection insertRows="0" insertHyperlinks="0" autoFilter="0" pivotTables="0"/>
  <mergeCells count="10">
    <mergeCell ref="J30:L36"/>
    <mergeCell ref="D8:D9"/>
    <mergeCell ref="B8:B9"/>
    <mergeCell ref="B1:E1"/>
    <mergeCell ref="B2:E2"/>
    <mergeCell ref="B3:E3"/>
    <mergeCell ref="A7:I7"/>
    <mergeCell ref="A8:A9"/>
    <mergeCell ref="C8:C9"/>
    <mergeCell ref="E8:I8"/>
  </mergeCells>
  <pageMargins left="0.51181102362204722" right="0.70866141732283472" top="0.39370078740157483" bottom="0.74803149606299213" header="0.31496062992125984" footer="0.31496062992125984"/>
  <pageSetup scale="68" fitToHeight="0" orientation="landscape" r:id="rId1"/>
  <headerFooter differentFirst="1" alignWithMargins="0">
    <oddFooter>&amp;CR-MJ-10
Hoja 2. Identificación de los Riesgos
Versión 09
Página &amp;P de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52"/>
  <sheetViews>
    <sheetView showGridLines="0" zoomScaleNormal="100" workbookViewId="0">
      <selection activeCell="A5" sqref="A5"/>
    </sheetView>
  </sheetViews>
  <sheetFormatPr baseColWidth="10" defaultColWidth="11.453125" defaultRowHeight="12.5" x14ac:dyDescent="0.25"/>
  <cols>
    <col min="1" max="1" width="30" style="245" customWidth="1"/>
    <col min="2" max="4" width="19.7265625" style="245" customWidth="1"/>
    <col min="5" max="5" width="20.453125" style="286" customWidth="1"/>
    <col min="6" max="6" width="15.54296875" style="245" customWidth="1"/>
    <col min="7" max="7" width="14.26953125" style="245" customWidth="1"/>
    <col min="8" max="8" width="21.26953125" style="245" customWidth="1"/>
    <col min="9" max="9" width="25.7265625" style="245" customWidth="1"/>
    <col min="10" max="16384" width="11.453125" style="245"/>
  </cols>
  <sheetData>
    <row r="1" spans="1:9" ht="12.75" customHeight="1" x14ac:dyDescent="0.25">
      <c r="B1" s="356" t="s">
        <v>586</v>
      </c>
      <c r="C1" s="356"/>
      <c r="D1" s="356"/>
      <c r="E1" s="356"/>
      <c r="F1" s="248"/>
      <c r="G1" s="248"/>
    </row>
    <row r="2" spans="1:9" ht="18.75" customHeight="1" x14ac:dyDescent="0.25">
      <c r="B2" s="356" t="s">
        <v>0</v>
      </c>
      <c r="C2" s="356"/>
      <c r="D2" s="356"/>
      <c r="E2" s="356"/>
      <c r="F2" s="248"/>
      <c r="G2" s="248"/>
    </row>
    <row r="3" spans="1:9" ht="13" x14ac:dyDescent="0.25">
      <c r="A3"/>
      <c r="B3" s="357" t="s">
        <v>594</v>
      </c>
      <c r="C3" s="357"/>
      <c r="D3" s="357"/>
      <c r="E3" s="357"/>
      <c r="F3" s="261"/>
      <c r="G3" s="261"/>
    </row>
    <row r="4" spans="1:9" ht="13" x14ac:dyDescent="0.25">
      <c r="B4" s="248"/>
      <c r="C4" s="248"/>
      <c r="D4" s="248"/>
      <c r="E4" s="271"/>
      <c r="F4" s="248"/>
      <c r="G4" s="247"/>
    </row>
    <row r="5" spans="1:9" ht="12.75" customHeight="1" x14ac:dyDescent="0.25">
      <c r="A5" s="250" t="s">
        <v>21</v>
      </c>
      <c r="B5" s="262"/>
      <c r="C5" s="272"/>
      <c r="D5" s="272"/>
      <c r="E5" s="448" t="s">
        <v>22</v>
      </c>
      <c r="F5" s="448"/>
      <c r="G5" s="273"/>
    </row>
    <row r="6" spans="1:9" s="274" customFormat="1" ht="12.75" customHeight="1" x14ac:dyDescent="0.25">
      <c r="B6" s="275"/>
      <c r="C6" s="275"/>
      <c r="D6" s="275"/>
      <c r="E6" s="276"/>
      <c r="F6" s="264"/>
      <c r="G6" s="264"/>
      <c r="H6" s="264"/>
      <c r="I6" s="264"/>
    </row>
    <row r="7" spans="1:9" ht="13.5" customHeight="1" x14ac:dyDescent="0.25">
      <c r="A7" s="354" t="s">
        <v>585</v>
      </c>
      <c r="B7" s="355"/>
      <c r="C7" s="355"/>
      <c r="D7" s="355"/>
      <c r="E7" s="355"/>
      <c r="F7" s="355"/>
      <c r="G7" s="355"/>
      <c r="H7" s="355"/>
      <c r="I7" s="446"/>
    </row>
    <row r="8" spans="1:9" ht="16.5" customHeight="1" x14ac:dyDescent="0.25">
      <c r="A8" s="447" t="s">
        <v>25</v>
      </c>
      <c r="B8" s="358" t="s">
        <v>5</v>
      </c>
      <c r="C8" s="359"/>
      <c r="D8" s="359"/>
      <c r="E8" s="360"/>
      <c r="F8" s="447" t="s">
        <v>9</v>
      </c>
      <c r="G8" s="447"/>
      <c r="H8" s="447" t="s">
        <v>587</v>
      </c>
      <c r="I8" s="447" t="s">
        <v>14</v>
      </c>
    </row>
    <row r="9" spans="1:9" ht="21.75" customHeight="1" x14ac:dyDescent="0.25">
      <c r="A9" s="447"/>
      <c r="B9" s="327" t="s">
        <v>584</v>
      </c>
      <c r="C9" s="327" t="s">
        <v>6</v>
      </c>
      <c r="D9" s="327" t="s">
        <v>583</v>
      </c>
      <c r="E9" s="327" t="s">
        <v>593</v>
      </c>
      <c r="F9" s="252" t="s">
        <v>10</v>
      </c>
      <c r="G9" s="252" t="s">
        <v>11</v>
      </c>
      <c r="H9" s="447"/>
      <c r="I9" s="447"/>
    </row>
    <row r="10" spans="1:9" s="268" customFormat="1" ht="21" customHeight="1" x14ac:dyDescent="0.25">
      <c r="A10" s="277"/>
      <c r="B10" s="277"/>
      <c r="C10" s="277"/>
      <c r="D10" s="277"/>
      <c r="E10" s="277"/>
      <c r="F10" s="279"/>
      <c r="G10" s="279"/>
      <c r="H10" s="279"/>
      <c r="I10" s="279"/>
    </row>
    <row r="11" spans="1:9" s="268" customFormat="1" ht="21" customHeight="1" x14ac:dyDescent="0.25">
      <c r="A11" s="277"/>
      <c r="B11" s="280"/>
      <c r="C11" s="280"/>
      <c r="D11" s="280"/>
      <c r="E11" s="278"/>
      <c r="F11" s="279"/>
      <c r="G11" s="279"/>
      <c r="H11" s="279"/>
      <c r="I11" s="279"/>
    </row>
    <row r="12" spans="1:9" s="267" customFormat="1" ht="21" customHeight="1" x14ac:dyDescent="0.25">
      <c r="A12" s="277"/>
      <c r="B12" s="277"/>
      <c r="C12" s="277"/>
      <c r="D12" s="277"/>
      <c r="E12" s="278"/>
      <c r="F12" s="279"/>
      <c r="G12" s="279"/>
      <c r="H12" s="279"/>
      <c r="I12" s="279"/>
    </row>
    <row r="13" spans="1:9" s="267" customFormat="1" ht="21" customHeight="1" x14ac:dyDescent="0.25">
      <c r="A13" s="277"/>
      <c r="B13" s="277"/>
      <c r="C13" s="277"/>
      <c r="D13" s="277"/>
      <c r="E13" s="278"/>
      <c r="F13" s="279"/>
      <c r="G13" s="279"/>
      <c r="H13" s="279"/>
      <c r="I13" s="279"/>
    </row>
    <row r="14" spans="1:9" s="267" customFormat="1" ht="21" customHeight="1" x14ac:dyDescent="0.25">
      <c r="A14" s="277"/>
      <c r="B14" s="277"/>
      <c r="C14" s="277"/>
      <c r="D14" s="277"/>
      <c r="E14" s="278"/>
      <c r="F14" s="279"/>
      <c r="G14" s="279"/>
      <c r="H14" s="279"/>
      <c r="I14" s="279"/>
    </row>
    <row r="15" spans="1:9" s="267" customFormat="1" ht="21" customHeight="1" x14ac:dyDescent="0.25">
      <c r="A15" s="277"/>
      <c r="B15" s="277"/>
      <c r="C15" s="277"/>
      <c r="D15" s="277"/>
      <c r="E15" s="278"/>
      <c r="F15" s="279"/>
      <c r="G15" s="279"/>
      <c r="H15" s="279"/>
      <c r="I15" s="279"/>
    </row>
    <row r="16" spans="1:9" s="267" customFormat="1" ht="21" customHeight="1" x14ac:dyDescent="0.25">
      <c r="A16" s="277"/>
      <c r="B16" s="277"/>
      <c r="C16" s="277"/>
      <c r="D16" s="277"/>
      <c r="E16" s="277"/>
      <c r="F16" s="279"/>
      <c r="G16" s="279"/>
      <c r="H16" s="279"/>
      <c r="I16" s="279"/>
    </row>
    <row r="17" spans="1:9" s="267" customFormat="1" ht="21" customHeight="1" x14ac:dyDescent="0.25">
      <c r="A17" s="277"/>
      <c r="B17" s="277"/>
      <c r="C17" s="277"/>
      <c r="D17" s="277"/>
      <c r="E17" s="277"/>
      <c r="F17" s="279"/>
      <c r="G17" s="279"/>
      <c r="H17" s="279"/>
      <c r="I17" s="279"/>
    </row>
    <row r="18" spans="1:9" s="267" customFormat="1" ht="21" customHeight="1" x14ac:dyDescent="0.25">
      <c r="A18" s="277"/>
      <c r="B18" s="277"/>
      <c r="C18" s="277"/>
      <c r="D18" s="277"/>
      <c r="E18" s="277"/>
      <c r="F18" s="279"/>
      <c r="G18" s="279"/>
      <c r="H18" s="279"/>
      <c r="I18" s="279"/>
    </row>
    <row r="19" spans="1:9" s="267" customFormat="1" ht="21" customHeight="1" x14ac:dyDescent="0.25">
      <c r="A19" s="277"/>
      <c r="B19" s="277"/>
      <c r="C19" s="277"/>
      <c r="D19" s="277"/>
      <c r="E19" s="278"/>
      <c r="F19" s="279"/>
      <c r="G19" s="279"/>
      <c r="H19" s="279"/>
      <c r="I19" s="279"/>
    </row>
    <row r="20" spans="1:9" s="267" customFormat="1" ht="21" customHeight="1" x14ac:dyDescent="0.25">
      <c r="A20" s="277"/>
      <c r="B20" s="277"/>
      <c r="C20" s="277"/>
      <c r="D20" s="277"/>
      <c r="E20" s="279"/>
      <c r="F20" s="279"/>
      <c r="G20" s="279"/>
      <c r="H20" s="279"/>
      <c r="I20" s="279"/>
    </row>
    <row r="21" spans="1:9" s="267" customFormat="1" ht="21" customHeight="1" x14ac:dyDescent="0.25">
      <c r="A21" s="277"/>
      <c r="B21" s="277"/>
      <c r="C21" s="277"/>
      <c r="D21" s="277"/>
      <c r="E21" s="277"/>
      <c r="F21" s="279"/>
      <c r="G21" s="279"/>
      <c r="H21" s="279"/>
      <c r="I21" s="279"/>
    </row>
    <row r="22" spans="1:9" s="267" customFormat="1" ht="21" customHeight="1" x14ac:dyDescent="0.25">
      <c r="A22" s="277"/>
      <c r="B22" s="277"/>
      <c r="C22" s="277"/>
      <c r="D22" s="277"/>
      <c r="E22" s="277"/>
      <c r="F22" s="279"/>
      <c r="G22" s="279"/>
      <c r="H22" s="279"/>
      <c r="I22" s="279"/>
    </row>
    <row r="23" spans="1:9" s="267" customFormat="1" ht="21" customHeight="1" x14ac:dyDescent="0.25">
      <c r="A23" s="277"/>
      <c r="B23" s="277"/>
      <c r="C23" s="277"/>
      <c r="D23" s="277"/>
      <c r="E23" s="281"/>
      <c r="F23" s="279"/>
      <c r="G23" s="279"/>
      <c r="H23" s="279"/>
      <c r="I23" s="279"/>
    </row>
    <row r="24" spans="1:9" s="267" customFormat="1" ht="21" customHeight="1" x14ac:dyDescent="0.25">
      <c r="A24" s="277"/>
      <c r="B24" s="277"/>
      <c r="C24" s="277"/>
      <c r="D24" s="277"/>
      <c r="E24" s="277"/>
      <c r="F24" s="279"/>
      <c r="G24" s="279"/>
      <c r="H24" s="279"/>
      <c r="I24" s="279"/>
    </row>
    <row r="25" spans="1:9" s="267" customFormat="1" ht="21" customHeight="1" x14ac:dyDescent="0.25">
      <c r="A25" s="277"/>
      <c r="B25" s="277"/>
      <c r="C25" s="277"/>
      <c r="D25" s="277"/>
      <c r="E25" s="281"/>
      <c r="F25" s="279"/>
      <c r="G25" s="279"/>
      <c r="H25" s="279"/>
      <c r="I25" s="279"/>
    </row>
    <row r="26" spans="1:9" s="267" customFormat="1" ht="21" customHeight="1" x14ac:dyDescent="0.25">
      <c r="A26" s="277"/>
      <c r="B26" s="277"/>
      <c r="C26" s="277"/>
      <c r="D26" s="277"/>
      <c r="E26" s="281"/>
      <c r="F26" s="279"/>
      <c r="G26" s="279"/>
      <c r="H26" s="279"/>
      <c r="I26" s="279"/>
    </row>
    <row r="27" spans="1:9" s="267" customFormat="1" ht="21" customHeight="1" x14ac:dyDescent="0.25">
      <c r="A27" s="277"/>
      <c r="B27" s="277"/>
      <c r="C27" s="277"/>
      <c r="D27" s="277"/>
      <c r="E27" s="281"/>
      <c r="F27" s="279"/>
      <c r="G27" s="279"/>
      <c r="H27" s="279"/>
      <c r="I27" s="279"/>
    </row>
    <row r="28" spans="1:9" s="267" customFormat="1" ht="21" customHeight="1" x14ac:dyDescent="0.25">
      <c r="A28" s="277"/>
      <c r="B28" s="277"/>
      <c r="C28" s="277"/>
      <c r="D28" s="277"/>
      <c r="E28" s="281"/>
      <c r="F28" s="279"/>
      <c r="G28" s="279"/>
      <c r="H28" s="279"/>
      <c r="I28" s="279"/>
    </row>
    <row r="29" spans="1:9" s="267" customFormat="1" ht="21" customHeight="1" x14ac:dyDescent="0.25">
      <c r="A29" s="277"/>
      <c r="B29" s="277"/>
      <c r="C29" s="277"/>
      <c r="D29" s="277"/>
      <c r="E29" s="278"/>
      <c r="F29" s="279"/>
      <c r="G29" s="279"/>
      <c r="H29" s="279"/>
      <c r="I29" s="279"/>
    </row>
    <row r="30" spans="1:9" s="267" customFormat="1" ht="21" customHeight="1" x14ac:dyDescent="0.25">
      <c r="A30" s="277"/>
      <c r="B30" s="277"/>
      <c r="C30" s="277"/>
      <c r="D30" s="277"/>
      <c r="E30" s="277"/>
      <c r="F30" s="279"/>
      <c r="G30" s="279"/>
      <c r="H30" s="279"/>
      <c r="I30" s="279"/>
    </row>
    <row r="31" spans="1:9" s="267" customFormat="1" ht="21" customHeight="1" x14ac:dyDescent="0.25">
      <c r="A31" s="277"/>
      <c r="B31" s="277"/>
      <c r="C31" s="277"/>
      <c r="D31" s="277"/>
      <c r="E31" s="277"/>
      <c r="F31" s="279"/>
      <c r="G31" s="279"/>
      <c r="H31" s="279"/>
      <c r="I31" s="279"/>
    </row>
    <row r="32" spans="1:9" s="267" customFormat="1" ht="21" customHeight="1" x14ac:dyDescent="0.25">
      <c r="A32" s="277"/>
      <c r="B32" s="277"/>
      <c r="C32" s="277"/>
      <c r="D32" s="277"/>
      <c r="E32" s="281"/>
      <c r="F32" s="279"/>
      <c r="G32" s="279"/>
      <c r="H32" s="279"/>
      <c r="I32" s="279"/>
    </row>
    <row r="33" spans="1:9" s="267" customFormat="1" ht="21" customHeight="1" x14ac:dyDescent="0.25">
      <c r="A33" s="277"/>
      <c r="B33" s="277"/>
      <c r="C33" s="277"/>
      <c r="D33" s="277"/>
      <c r="E33" s="277"/>
      <c r="F33" s="279"/>
      <c r="G33" s="279"/>
      <c r="H33" s="279"/>
      <c r="I33" s="279"/>
    </row>
    <row r="34" spans="1:9" s="267" customFormat="1" ht="21" customHeight="1" x14ac:dyDescent="0.25">
      <c r="A34" s="277"/>
      <c r="B34" s="277"/>
      <c r="C34" s="277"/>
      <c r="D34" s="255"/>
      <c r="E34" s="281"/>
      <c r="F34" s="279"/>
      <c r="G34" s="279"/>
      <c r="H34" s="279"/>
      <c r="I34" s="279"/>
    </row>
    <row r="35" spans="1:9" s="267" customFormat="1" ht="21" customHeight="1" x14ac:dyDescent="0.25">
      <c r="A35" s="277"/>
      <c r="B35" s="277"/>
      <c r="C35" s="277"/>
      <c r="D35" s="255"/>
      <c r="E35" s="277"/>
      <c r="F35" s="279"/>
      <c r="G35" s="279"/>
      <c r="H35" s="279"/>
      <c r="I35" s="279"/>
    </row>
    <row r="36" spans="1:9" s="267" customFormat="1" ht="21" customHeight="1" x14ac:dyDescent="0.25">
      <c r="A36" s="277"/>
      <c r="B36" s="277"/>
      <c r="C36" s="277"/>
      <c r="D36" s="277"/>
      <c r="E36" s="277"/>
      <c r="F36" s="279"/>
      <c r="G36" s="279"/>
      <c r="H36" s="279"/>
      <c r="I36" s="279"/>
    </row>
    <row r="37" spans="1:9" s="267" customFormat="1" ht="21" customHeight="1" x14ac:dyDescent="0.25">
      <c r="A37" s="277"/>
      <c r="B37" s="277"/>
      <c r="C37" s="277"/>
      <c r="D37" s="277"/>
      <c r="E37" s="277"/>
      <c r="F37" s="279"/>
      <c r="G37" s="279"/>
      <c r="H37" s="279"/>
      <c r="I37" s="279"/>
    </row>
    <row r="38" spans="1:9" s="267" customFormat="1" ht="21" customHeight="1" x14ac:dyDescent="0.25">
      <c r="A38" s="277"/>
      <c r="B38" s="277"/>
      <c r="C38" s="277"/>
      <c r="D38" s="277"/>
      <c r="E38" s="277"/>
      <c r="F38" s="279"/>
      <c r="G38" s="279"/>
      <c r="H38" s="279"/>
      <c r="I38" s="279"/>
    </row>
    <row r="39" spans="1:9" s="267" customFormat="1" ht="21" customHeight="1" x14ac:dyDescent="0.25">
      <c r="A39" s="277"/>
      <c r="B39" s="277"/>
      <c r="C39" s="277"/>
      <c r="D39" s="277"/>
      <c r="E39" s="281"/>
      <c r="F39" s="279"/>
      <c r="G39" s="279"/>
      <c r="H39" s="279"/>
      <c r="I39" s="279"/>
    </row>
    <row r="40" spans="1:9" s="267" customFormat="1" ht="21" customHeight="1" x14ac:dyDescent="0.25">
      <c r="A40" s="277"/>
      <c r="B40" s="277"/>
      <c r="C40" s="277"/>
      <c r="D40" s="277"/>
      <c r="E40" s="278"/>
      <c r="F40" s="279"/>
      <c r="G40" s="279"/>
      <c r="H40" s="279"/>
      <c r="I40" s="279"/>
    </row>
    <row r="41" spans="1:9" s="267" customFormat="1" ht="21" customHeight="1" x14ac:dyDescent="0.25">
      <c r="A41" s="277"/>
      <c r="B41" s="277"/>
      <c r="C41" s="277"/>
      <c r="D41" s="277"/>
      <c r="E41" s="278"/>
      <c r="F41" s="279"/>
      <c r="G41" s="279"/>
      <c r="H41" s="279"/>
      <c r="I41" s="279"/>
    </row>
    <row r="42" spans="1:9" s="267" customFormat="1" ht="21" customHeight="1" x14ac:dyDescent="0.25">
      <c r="A42" s="277"/>
      <c r="B42" s="277"/>
      <c r="C42" s="277"/>
      <c r="D42" s="277"/>
      <c r="E42" s="281"/>
      <c r="F42" s="279"/>
      <c r="G42" s="279"/>
      <c r="H42" s="279"/>
      <c r="I42" s="279"/>
    </row>
    <row r="43" spans="1:9" s="267" customFormat="1" ht="21" customHeight="1" x14ac:dyDescent="0.25">
      <c r="A43" s="277"/>
      <c r="B43" s="277"/>
      <c r="C43" s="277"/>
      <c r="D43" s="277"/>
      <c r="E43" s="277"/>
      <c r="F43" s="279"/>
      <c r="G43" s="279"/>
      <c r="H43" s="279"/>
      <c r="I43" s="279"/>
    </row>
    <row r="44" spans="1:9" s="267" customFormat="1" ht="21" customHeight="1" x14ac:dyDescent="0.25">
      <c r="A44" s="277"/>
      <c r="B44" s="277"/>
      <c r="C44" s="277"/>
      <c r="D44" s="277"/>
      <c r="E44" s="278"/>
      <c r="F44" s="279"/>
      <c r="G44" s="279"/>
      <c r="H44" s="279"/>
      <c r="I44" s="279"/>
    </row>
    <row r="45" spans="1:9" s="267" customFormat="1" ht="21" customHeight="1" x14ac:dyDescent="0.25">
      <c r="A45" s="277"/>
      <c r="B45" s="277"/>
      <c r="C45" s="277"/>
      <c r="D45" s="277"/>
      <c r="E45" s="277"/>
      <c r="F45" s="279"/>
      <c r="G45" s="279"/>
      <c r="H45" s="279"/>
      <c r="I45" s="279"/>
    </row>
    <row r="46" spans="1:9" s="267" customFormat="1" ht="21" customHeight="1" x14ac:dyDescent="0.25">
      <c r="A46" s="277"/>
      <c r="B46" s="277"/>
      <c r="C46" s="277"/>
      <c r="D46" s="277"/>
      <c r="E46" s="277"/>
      <c r="F46" s="279"/>
      <c r="G46" s="279"/>
      <c r="H46" s="279"/>
      <c r="I46" s="279"/>
    </row>
    <row r="47" spans="1:9" s="267" customFormat="1" ht="21" customHeight="1" x14ac:dyDescent="0.25">
      <c r="A47" s="277"/>
      <c r="B47" s="277"/>
      <c r="C47" s="277"/>
      <c r="D47" s="277"/>
      <c r="E47" s="281"/>
      <c r="F47" s="282"/>
      <c r="G47" s="282"/>
      <c r="H47" s="282"/>
      <c r="I47" s="279"/>
    </row>
    <row r="48" spans="1:9" s="267" customFormat="1" ht="21" customHeight="1" x14ac:dyDescent="0.25">
      <c r="A48" s="277"/>
      <c r="B48" s="277"/>
      <c r="C48" s="277"/>
      <c r="D48" s="277"/>
      <c r="E48" s="283"/>
      <c r="F48" s="282"/>
      <c r="G48" s="282"/>
      <c r="H48" s="282"/>
      <c r="I48" s="279"/>
    </row>
    <row r="49" spans="1:9" s="267" customFormat="1" ht="21" customHeight="1" x14ac:dyDescent="0.25">
      <c r="A49" s="277"/>
      <c r="B49" s="277"/>
      <c r="C49" s="277"/>
      <c r="D49" s="277"/>
      <c r="E49" s="284"/>
      <c r="F49" s="282"/>
      <c r="G49" s="282"/>
      <c r="H49" s="282"/>
      <c r="I49" s="279"/>
    </row>
    <row r="50" spans="1:9" s="267" customFormat="1" ht="21" customHeight="1" x14ac:dyDescent="0.25">
      <c r="A50" s="277"/>
      <c r="B50" s="277"/>
      <c r="C50" s="277"/>
      <c r="D50" s="277"/>
      <c r="E50" s="285"/>
      <c r="F50" s="282"/>
      <c r="G50" s="282"/>
      <c r="H50" s="282"/>
      <c r="I50" s="279"/>
    </row>
    <row r="51" spans="1:9" s="267" customFormat="1" ht="21" customHeight="1" x14ac:dyDescent="0.25">
      <c r="A51" s="277"/>
      <c r="B51" s="277"/>
      <c r="C51" s="277"/>
      <c r="D51" s="277"/>
      <c r="E51" s="281"/>
      <c r="F51" s="282"/>
      <c r="G51" s="282"/>
      <c r="H51" s="282"/>
      <c r="I51" s="279"/>
    </row>
    <row r="52" spans="1:9" ht="37.5" customHeight="1" x14ac:dyDescent="0.25"/>
  </sheetData>
  <sheetProtection insertRows="0" insertHyperlinks="0" autoFilter="0" pivotTables="0"/>
  <mergeCells count="10">
    <mergeCell ref="B1:E1"/>
    <mergeCell ref="B2:E2"/>
    <mergeCell ref="B3:E3"/>
    <mergeCell ref="B8:E8"/>
    <mergeCell ref="A7:I7"/>
    <mergeCell ref="F8:G8"/>
    <mergeCell ref="I8:I9"/>
    <mergeCell ref="H8:H9"/>
    <mergeCell ref="A8:A9"/>
    <mergeCell ref="E5:F5"/>
  </mergeCells>
  <pageMargins left="0.70866141732283472" right="0.70866141732283472" top="0.74803149606299213" bottom="0.74803149606299213" header="0.31496062992125984" footer="0.31496062992125984"/>
  <pageSetup scale="66" fitToHeight="0" orientation="landscape" r:id="rId1"/>
  <headerFooter differentFirst="1" alignWithMargins="0">
    <oddFooter>&amp;CR-MJ-10
Hoja 3. Análisis de Riesgos - Riesgo Inherente
Versión 09
Página &amp;P de 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I53"/>
  <sheetViews>
    <sheetView showGridLines="0" zoomScale="85" zoomScaleNormal="85" zoomScaleSheetLayoutView="90" workbookViewId="0">
      <selection activeCell="A2" sqref="A2"/>
    </sheetView>
  </sheetViews>
  <sheetFormatPr baseColWidth="10" defaultColWidth="11.453125" defaultRowHeight="12.5" x14ac:dyDescent="0.25"/>
  <cols>
    <col min="1" max="1" width="25" style="245" customWidth="1"/>
    <col min="2" max="4" width="18" style="219" customWidth="1"/>
    <col min="5" max="5" width="26.1796875" style="302" customWidth="1"/>
    <col min="6" max="8" width="14.81640625" style="219" customWidth="1"/>
    <col min="9" max="9" width="14.1796875" style="219" customWidth="1"/>
    <col min="10" max="10" width="47.453125" style="303" customWidth="1"/>
    <col min="11" max="11" width="15" style="219" customWidth="1"/>
    <col min="12" max="12" width="6" style="219" customWidth="1"/>
    <col min="13" max="14" width="4.54296875" style="219" customWidth="1"/>
    <col min="15" max="15" width="5.54296875" style="219" customWidth="1"/>
    <col min="16" max="16" width="4.54296875" style="219" customWidth="1"/>
    <col min="17" max="17" width="5.7265625" style="219" customWidth="1"/>
    <col min="18" max="27" width="4.54296875" style="219" customWidth="1"/>
    <col min="28" max="28" width="7.54296875" style="219" customWidth="1"/>
    <col min="29" max="29" width="15.1796875" style="219" customWidth="1"/>
    <col min="30" max="33" width="15" style="219" customWidth="1"/>
    <col min="34" max="35" width="21.7265625" style="219" customWidth="1"/>
    <col min="36" max="16384" width="11.453125" style="219"/>
  </cols>
  <sheetData>
    <row r="1" spans="1:35" ht="19.5" customHeight="1" x14ac:dyDescent="0.25">
      <c r="B1" s="356" t="s">
        <v>586</v>
      </c>
      <c r="C1" s="356"/>
      <c r="D1" s="356"/>
      <c r="E1" s="356"/>
      <c r="F1" s="248"/>
      <c r="G1" s="248"/>
      <c r="H1" s="248"/>
      <c r="I1" s="248"/>
      <c r="J1" s="287"/>
    </row>
    <row r="2" spans="1:35" ht="19.5" customHeight="1" x14ac:dyDescent="0.25">
      <c r="A2"/>
      <c r="B2" s="356" t="s">
        <v>0</v>
      </c>
      <c r="C2" s="356"/>
      <c r="D2" s="356"/>
      <c r="E2" s="356"/>
      <c r="F2" s="248"/>
      <c r="G2" s="248"/>
      <c r="H2" s="248"/>
      <c r="I2" s="248"/>
      <c r="J2" s="287"/>
    </row>
    <row r="3" spans="1:35" ht="19.5" customHeight="1" x14ac:dyDescent="0.25">
      <c r="B3" s="357" t="s">
        <v>594</v>
      </c>
      <c r="C3" s="357"/>
      <c r="D3" s="357"/>
      <c r="E3" s="357"/>
      <c r="F3" s="261"/>
      <c r="G3" s="261"/>
      <c r="H3" s="261"/>
      <c r="I3" s="261"/>
      <c r="J3" s="288"/>
    </row>
    <row r="4" spans="1:35" ht="11.25" customHeight="1" x14ac:dyDescent="0.25">
      <c r="B4" s="248"/>
      <c r="C4" s="248"/>
      <c r="D4" s="248"/>
      <c r="E4" s="271"/>
      <c r="F4" s="248"/>
      <c r="G4" s="248"/>
      <c r="H4" s="248"/>
      <c r="I4" s="247"/>
      <c r="J4" s="289"/>
    </row>
    <row r="5" spans="1:35" ht="18.75" customHeight="1" x14ac:dyDescent="0.25">
      <c r="A5" s="250" t="s">
        <v>21</v>
      </c>
      <c r="B5" s="331"/>
      <c r="C5" s="272"/>
      <c r="D5" s="272"/>
      <c r="E5" s="448" t="s">
        <v>22</v>
      </c>
      <c r="F5" s="448"/>
      <c r="G5" s="334"/>
      <c r="H5" s="334"/>
      <c r="I5" s="458"/>
      <c r="J5" s="459"/>
    </row>
    <row r="6" spans="1:35" ht="13" x14ac:dyDescent="0.25">
      <c r="B6" s="248"/>
      <c r="C6" s="248"/>
      <c r="D6" s="248"/>
      <c r="E6" s="271"/>
      <c r="F6" s="248"/>
      <c r="G6" s="248"/>
      <c r="H6" s="248"/>
      <c r="I6" s="247"/>
      <c r="J6" s="289"/>
      <c r="K6" s="247"/>
      <c r="L6" s="247"/>
      <c r="M6" s="247"/>
      <c r="N6" s="247"/>
      <c r="O6" s="247"/>
      <c r="P6" s="247"/>
      <c r="Q6" s="247"/>
      <c r="R6" s="247"/>
      <c r="S6" s="247"/>
      <c r="T6" s="247"/>
      <c r="U6" s="247"/>
      <c r="V6" s="247"/>
      <c r="W6" s="247"/>
      <c r="X6" s="247"/>
      <c r="Y6" s="247"/>
      <c r="Z6" s="247"/>
      <c r="AA6" s="247"/>
      <c r="AB6" s="247"/>
      <c r="AC6" s="247"/>
      <c r="AD6" s="332"/>
      <c r="AE6" s="332"/>
      <c r="AF6" s="332"/>
      <c r="AG6" s="332"/>
      <c r="AH6" s="332"/>
      <c r="AI6" s="332"/>
    </row>
    <row r="7" spans="1:35" ht="13" x14ac:dyDescent="0.25">
      <c r="A7" s="354" t="s">
        <v>588</v>
      </c>
      <c r="B7" s="355"/>
      <c r="C7" s="355"/>
      <c r="D7" s="355"/>
      <c r="E7" s="355"/>
      <c r="F7" s="355"/>
      <c r="G7" s="355"/>
      <c r="H7" s="355"/>
      <c r="I7" s="355"/>
      <c r="J7" s="355"/>
      <c r="K7" s="355"/>
      <c r="L7" s="355"/>
      <c r="M7" s="355"/>
      <c r="N7" s="355"/>
      <c r="O7" s="355"/>
      <c r="P7" s="355"/>
      <c r="Q7" s="355"/>
      <c r="R7" s="355"/>
      <c r="S7" s="355"/>
      <c r="T7" s="355"/>
      <c r="U7" s="355"/>
      <c r="V7" s="355"/>
      <c r="W7" s="355"/>
      <c r="X7" s="355"/>
      <c r="Y7" s="355"/>
      <c r="Z7" s="355"/>
      <c r="AA7" s="355"/>
      <c r="AB7" s="355"/>
      <c r="AC7" s="355"/>
      <c r="AD7" s="338"/>
      <c r="AE7" s="338"/>
      <c r="AF7" s="338"/>
      <c r="AG7" s="338"/>
    </row>
    <row r="8" spans="1:35" ht="28.5" customHeight="1" x14ac:dyDescent="0.25">
      <c r="A8" s="447" t="s">
        <v>25</v>
      </c>
      <c r="B8" s="453" t="s">
        <v>5</v>
      </c>
      <c r="C8" s="454"/>
      <c r="D8" s="454"/>
      <c r="E8" s="455"/>
      <c r="F8" s="358" t="s">
        <v>9</v>
      </c>
      <c r="G8" s="360"/>
      <c r="H8" s="361" t="s">
        <v>587</v>
      </c>
      <c r="I8" s="361" t="s">
        <v>596</v>
      </c>
      <c r="J8" s="460" t="s">
        <v>15</v>
      </c>
      <c r="K8" s="361" t="s">
        <v>597</v>
      </c>
      <c r="L8" s="358" t="s">
        <v>598</v>
      </c>
      <c r="M8" s="359"/>
      <c r="N8" s="359"/>
      <c r="O8" s="359"/>
      <c r="P8" s="359"/>
      <c r="Q8" s="359"/>
      <c r="R8" s="359"/>
      <c r="S8" s="359"/>
      <c r="T8" s="359"/>
      <c r="U8" s="359"/>
      <c r="V8" s="359"/>
      <c r="W8" s="359"/>
      <c r="X8" s="359"/>
      <c r="Y8" s="359"/>
      <c r="Z8" s="359"/>
      <c r="AA8" s="359"/>
      <c r="AB8" s="359"/>
      <c r="AC8" s="360"/>
      <c r="AD8" s="450" t="s">
        <v>599</v>
      </c>
      <c r="AE8" s="451"/>
      <c r="AF8" s="451"/>
      <c r="AG8" s="452"/>
      <c r="AH8" s="361" t="s">
        <v>607</v>
      </c>
      <c r="AI8" s="361" t="s">
        <v>606</v>
      </c>
    </row>
    <row r="9" spans="1:35" ht="64.5" customHeight="1" x14ac:dyDescent="0.25">
      <c r="A9" s="447"/>
      <c r="B9" s="465"/>
      <c r="C9" s="466"/>
      <c r="D9" s="466"/>
      <c r="E9" s="467"/>
      <c r="F9" s="361" t="s">
        <v>10</v>
      </c>
      <c r="G9" s="361" t="s">
        <v>11</v>
      </c>
      <c r="H9" s="449"/>
      <c r="I9" s="449"/>
      <c r="J9" s="460"/>
      <c r="K9" s="449"/>
      <c r="L9" s="462" t="s">
        <v>493</v>
      </c>
      <c r="M9" s="463"/>
      <c r="N9" s="462" t="s">
        <v>494</v>
      </c>
      <c r="O9" s="463"/>
      <c r="P9" s="462" t="s">
        <v>495</v>
      </c>
      <c r="Q9" s="463"/>
      <c r="R9" s="462" t="s">
        <v>496</v>
      </c>
      <c r="S9" s="464"/>
      <c r="T9" s="463"/>
      <c r="U9" s="462" t="s">
        <v>506</v>
      </c>
      <c r="V9" s="463"/>
      <c r="W9" s="462" t="s">
        <v>509</v>
      </c>
      <c r="X9" s="463"/>
      <c r="Y9" s="462" t="s">
        <v>512</v>
      </c>
      <c r="Z9" s="464"/>
      <c r="AA9" s="463"/>
      <c r="AB9" s="468" t="s">
        <v>589</v>
      </c>
      <c r="AC9" s="456" t="s">
        <v>604</v>
      </c>
      <c r="AD9" s="453" t="s">
        <v>603</v>
      </c>
      <c r="AE9" s="454"/>
      <c r="AF9" s="455"/>
      <c r="AG9" s="456" t="s">
        <v>605</v>
      </c>
      <c r="AH9" s="449"/>
      <c r="AI9" s="449"/>
    </row>
    <row r="10" spans="1:35" ht="81.75" customHeight="1" x14ac:dyDescent="0.25">
      <c r="A10" s="447"/>
      <c r="B10" s="327" t="s">
        <v>584</v>
      </c>
      <c r="C10" s="327" t="s">
        <v>6</v>
      </c>
      <c r="D10" s="327" t="s">
        <v>583</v>
      </c>
      <c r="E10" s="327" t="s">
        <v>593</v>
      </c>
      <c r="F10" s="362"/>
      <c r="G10" s="362"/>
      <c r="H10" s="362"/>
      <c r="I10" s="362"/>
      <c r="J10" s="461"/>
      <c r="K10" s="362"/>
      <c r="L10" s="290" t="s">
        <v>497</v>
      </c>
      <c r="M10" s="290" t="s">
        <v>498</v>
      </c>
      <c r="N10" s="290" t="s">
        <v>499</v>
      </c>
      <c r="O10" s="290" t="s">
        <v>500</v>
      </c>
      <c r="P10" s="290" t="s">
        <v>501</v>
      </c>
      <c r="Q10" s="290" t="s">
        <v>502</v>
      </c>
      <c r="R10" s="290" t="s">
        <v>503</v>
      </c>
      <c r="S10" s="290" t="s">
        <v>504</v>
      </c>
      <c r="T10" s="290" t="s">
        <v>505</v>
      </c>
      <c r="U10" s="290" t="s">
        <v>507</v>
      </c>
      <c r="V10" s="290" t="s">
        <v>508</v>
      </c>
      <c r="W10" s="290" t="s">
        <v>510</v>
      </c>
      <c r="X10" s="290" t="s">
        <v>511</v>
      </c>
      <c r="Y10" s="290" t="s">
        <v>513</v>
      </c>
      <c r="Z10" s="290" t="s">
        <v>514</v>
      </c>
      <c r="AA10" s="290" t="s">
        <v>515</v>
      </c>
      <c r="AB10" s="469"/>
      <c r="AC10" s="457"/>
      <c r="AD10" s="343" t="s">
        <v>600</v>
      </c>
      <c r="AE10" s="343" t="s">
        <v>601</v>
      </c>
      <c r="AF10" s="343" t="s">
        <v>602</v>
      </c>
      <c r="AG10" s="457"/>
      <c r="AH10" s="362"/>
      <c r="AI10" s="362"/>
    </row>
    <row r="11" spans="1:35" s="293" customFormat="1" ht="39.75" customHeight="1" x14ac:dyDescent="0.25">
      <c r="A11" s="255"/>
      <c r="B11" s="253"/>
      <c r="C11" s="253"/>
      <c r="D11" s="285"/>
      <c r="E11" s="285"/>
      <c r="F11" s="291"/>
      <c r="G11" s="291"/>
      <c r="H11" s="291"/>
      <c r="I11" s="291"/>
      <c r="J11" s="292"/>
      <c r="K11" s="25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  <c r="AB11" s="283"/>
      <c r="AC11" s="283"/>
      <c r="AD11" s="253"/>
      <c r="AE11" s="253"/>
      <c r="AF11" s="253"/>
      <c r="AG11" s="253"/>
      <c r="AH11" s="253"/>
      <c r="AI11" s="253"/>
    </row>
    <row r="12" spans="1:35" s="293" customFormat="1" ht="39.75" customHeight="1" x14ac:dyDescent="0.25">
      <c r="A12" s="255"/>
      <c r="B12" s="253"/>
      <c r="C12" s="253"/>
      <c r="D12" s="285"/>
      <c r="E12" s="284"/>
      <c r="F12" s="291"/>
      <c r="G12" s="291"/>
      <c r="H12" s="291"/>
      <c r="I12" s="291"/>
      <c r="J12" s="292"/>
      <c r="K12" s="25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  <c r="AB12" s="283"/>
      <c r="AC12" s="283"/>
      <c r="AD12" s="253"/>
      <c r="AE12" s="253"/>
      <c r="AF12" s="253"/>
      <c r="AG12" s="253"/>
      <c r="AH12" s="253"/>
      <c r="AI12" s="253"/>
    </row>
    <row r="13" spans="1:35" s="293" customFormat="1" ht="39.75" customHeight="1" x14ac:dyDescent="0.25">
      <c r="A13" s="255"/>
      <c r="B13" s="253"/>
      <c r="C13" s="253"/>
      <c r="D13" s="285"/>
      <c r="E13" s="285"/>
      <c r="F13" s="291"/>
      <c r="G13" s="291"/>
      <c r="H13" s="291"/>
      <c r="I13" s="291"/>
      <c r="J13" s="294"/>
      <c r="K13" s="25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  <c r="AB13" s="283"/>
      <c r="AC13" s="283"/>
      <c r="AD13" s="253"/>
      <c r="AE13" s="253"/>
      <c r="AF13" s="253"/>
      <c r="AG13" s="253"/>
      <c r="AH13" s="253"/>
      <c r="AI13" s="253"/>
    </row>
    <row r="14" spans="1:35" s="293" customFormat="1" ht="39.75" customHeight="1" x14ac:dyDescent="0.25">
      <c r="A14" s="255"/>
      <c r="B14" s="253"/>
      <c r="C14" s="253"/>
      <c r="D14" s="285"/>
      <c r="E14" s="284"/>
      <c r="F14" s="291"/>
      <c r="G14" s="291"/>
      <c r="H14" s="291"/>
      <c r="I14" s="291"/>
      <c r="J14" s="292"/>
      <c r="K14" s="25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  <c r="AB14" s="283"/>
      <c r="AC14" s="283"/>
      <c r="AD14" s="253"/>
      <c r="AE14" s="253"/>
      <c r="AF14" s="253"/>
      <c r="AG14" s="253"/>
      <c r="AH14" s="253"/>
      <c r="AI14" s="253"/>
    </row>
    <row r="15" spans="1:35" s="293" customFormat="1" ht="39.75" customHeight="1" x14ac:dyDescent="0.25">
      <c r="A15" s="255"/>
      <c r="B15" s="253"/>
      <c r="C15" s="253"/>
      <c r="D15" s="285"/>
      <c r="E15" s="284"/>
      <c r="F15" s="291"/>
      <c r="G15" s="291"/>
      <c r="H15" s="291"/>
      <c r="I15" s="291"/>
      <c r="J15" s="292"/>
      <c r="K15" s="25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  <c r="AB15" s="283"/>
      <c r="AC15" s="283"/>
      <c r="AD15" s="253"/>
      <c r="AE15" s="253"/>
      <c r="AF15" s="253"/>
      <c r="AG15" s="253"/>
      <c r="AH15" s="253"/>
      <c r="AI15" s="253"/>
    </row>
    <row r="16" spans="1:35" s="293" customFormat="1" ht="39.75" customHeight="1" x14ac:dyDescent="0.25">
      <c r="A16" s="255"/>
      <c r="B16" s="253"/>
      <c r="C16" s="253"/>
      <c r="D16" s="285"/>
      <c r="E16" s="285"/>
      <c r="F16" s="291"/>
      <c r="G16" s="291"/>
      <c r="H16" s="291"/>
      <c r="I16" s="291"/>
      <c r="J16" s="292"/>
      <c r="K16" s="25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  <c r="AB16" s="283"/>
      <c r="AC16" s="283"/>
      <c r="AD16" s="253"/>
      <c r="AE16" s="253"/>
      <c r="AF16" s="253"/>
      <c r="AG16" s="253"/>
      <c r="AH16" s="253"/>
      <c r="AI16" s="253"/>
    </row>
    <row r="17" spans="1:35" s="293" customFormat="1" ht="39.75" customHeight="1" x14ac:dyDescent="0.25">
      <c r="A17" s="255"/>
      <c r="B17" s="253"/>
      <c r="C17" s="253"/>
      <c r="D17" s="285"/>
      <c r="E17" s="285"/>
      <c r="F17" s="291"/>
      <c r="G17" s="291"/>
      <c r="H17" s="291"/>
      <c r="I17" s="291"/>
      <c r="J17" s="292"/>
      <c r="K17" s="253"/>
      <c r="L17" s="283"/>
      <c r="M17" s="283"/>
      <c r="N17" s="283"/>
      <c r="O17" s="283"/>
      <c r="P17" s="283"/>
      <c r="Q17" s="283"/>
      <c r="R17" s="283"/>
      <c r="S17" s="283"/>
      <c r="T17" s="283"/>
      <c r="U17" s="283"/>
      <c r="V17" s="283"/>
      <c r="W17" s="283"/>
      <c r="X17" s="283"/>
      <c r="Y17" s="283"/>
      <c r="Z17" s="283"/>
      <c r="AA17" s="283"/>
      <c r="AB17" s="283"/>
      <c r="AC17" s="283"/>
      <c r="AD17" s="253"/>
      <c r="AE17" s="253"/>
      <c r="AF17" s="253"/>
      <c r="AG17" s="253"/>
      <c r="AH17" s="253"/>
      <c r="AI17" s="253"/>
    </row>
    <row r="18" spans="1:35" s="293" customFormat="1" ht="39.75" customHeight="1" x14ac:dyDescent="0.25">
      <c r="A18" s="255"/>
      <c r="B18" s="254"/>
      <c r="C18" s="254"/>
      <c r="D18" s="295"/>
      <c r="E18" s="295"/>
      <c r="F18" s="291"/>
      <c r="G18" s="291"/>
      <c r="H18" s="291"/>
      <c r="I18" s="291"/>
      <c r="J18" s="294"/>
      <c r="K18" s="253"/>
      <c r="L18" s="283"/>
      <c r="M18" s="283"/>
      <c r="N18" s="283"/>
      <c r="O18" s="283"/>
      <c r="P18" s="283"/>
      <c r="Q18" s="283"/>
      <c r="R18" s="283"/>
      <c r="S18" s="283"/>
      <c r="T18" s="283"/>
      <c r="U18" s="283"/>
      <c r="V18" s="283"/>
      <c r="W18" s="283"/>
      <c r="X18" s="283"/>
      <c r="Y18" s="283"/>
      <c r="Z18" s="283"/>
      <c r="AA18" s="283"/>
      <c r="AB18" s="283"/>
      <c r="AC18" s="283"/>
      <c r="AD18" s="253"/>
      <c r="AE18" s="253"/>
      <c r="AF18" s="253"/>
      <c r="AG18" s="253"/>
      <c r="AH18" s="253"/>
      <c r="AI18" s="253"/>
    </row>
    <row r="19" spans="1:35" s="293" customFormat="1" ht="39.75" customHeight="1" x14ac:dyDescent="0.25">
      <c r="A19" s="255"/>
      <c r="B19" s="254"/>
      <c r="C19" s="254"/>
      <c r="D19" s="295"/>
      <c r="E19" s="295"/>
      <c r="F19" s="291"/>
      <c r="G19" s="291"/>
      <c r="H19" s="291"/>
      <c r="I19" s="291"/>
      <c r="J19" s="294"/>
      <c r="K19" s="253"/>
      <c r="L19" s="283"/>
      <c r="M19" s="283"/>
      <c r="N19" s="283"/>
      <c r="O19" s="283"/>
      <c r="P19" s="283"/>
      <c r="Q19" s="283"/>
      <c r="R19" s="283"/>
      <c r="S19" s="283"/>
      <c r="T19" s="283"/>
      <c r="U19" s="283"/>
      <c r="V19" s="283"/>
      <c r="W19" s="283"/>
      <c r="X19" s="283"/>
      <c r="Y19" s="283"/>
      <c r="Z19" s="283"/>
      <c r="AA19" s="283"/>
      <c r="AB19" s="283"/>
      <c r="AC19" s="283"/>
      <c r="AD19" s="253"/>
      <c r="AE19" s="253"/>
      <c r="AF19" s="253"/>
      <c r="AG19" s="253"/>
      <c r="AH19" s="253"/>
      <c r="AI19" s="253"/>
    </row>
    <row r="20" spans="1:35" s="293" customFormat="1" ht="39.75" customHeight="1" x14ac:dyDescent="0.25">
      <c r="A20" s="255"/>
      <c r="B20" s="254"/>
      <c r="C20" s="254"/>
      <c r="D20" s="295"/>
      <c r="E20" s="296"/>
      <c r="F20" s="291"/>
      <c r="G20" s="291"/>
      <c r="H20" s="291"/>
      <c r="I20" s="291"/>
      <c r="J20" s="297"/>
      <c r="K20" s="253"/>
      <c r="L20" s="283"/>
      <c r="M20" s="283"/>
      <c r="N20" s="283"/>
      <c r="O20" s="283"/>
      <c r="P20" s="283"/>
      <c r="Q20" s="283"/>
      <c r="R20" s="283"/>
      <c r="S20" s="283"/>
      <c r="T20" s="283"/>
      <c r="U20" s="283"/>
      <c r="V20" s="283"/>
      <c r="W20" s="283"/>
      <c r="X20" s="283"/>
      <c r="Y20" s="283"/>
      <c r="Z20" s="283"/>
      <c r="AA20" s="283"/>
      <c r="AB20" s="283"/>
      <c r="AC20" s="283"/>
      <c r="AD20" s="253"/>
      <c r="AE20" s="253"/>
      <c r="AF20" s="253"/>
      <c r="AG20" s="253"/>
      <c r="AH20" s="253"/>
      <c r="AI20" s="253"/>
    </row>
    <row r="21" spans="1:35" s="293" customFormat="1" ht="39.75" customHeight="1" x14ac:dyDescent="0.25">
      <c r="A21" s="255"/>
      <c r="B21" s="254"/>
      <c r="C21" s="254"/>
      <c r="D21" s="295"/>
      <c r="E21" s="295"/>
      <c r="F21" s="291"/>
      <c r="G21" s="291"/>
      <c r="H21" s="291"/>
      <c r="I21" s="291"/>
      <c r="J21" s="294"/>
      <c r="K21" s="253"/>
      <c r="L21" s="283"/>
      <c r="M21" s="283"/>
      <c r="N21" s="283"/>
      <c r="O21" s="283"/>
      <c r="P21" s="283"/>
      <c r="Q21" s="283"/>
      <c r="R21" s="283"/>
      <c r="S21" s="283"/>
      <c r="T21" s="283"/>
      <c r="U21" s="283"/>
      <c r="V21" s="283"/>
      <c r="W21" s="283"/>
      <c r="X21" s="283"/>
      <c r="Y21" s="283"/>
      <c r="Z21" s="283"/>
      <c r="AA21" s="283"/>
      <c r="AB21" s="283"/>
      <c r="AC21" s="283"/>
      <c r="AD21" s="253"/>
      <c r="AE21" s="253"/>
      <c r="AF21" s="253"/>
      <c r="AG21" s="253"/>
      <c r="AH21" s="253"/>
      <c r="AI21" s="253"/>
    </row>
    <row r="22" spans="1:35" s="293" customFormat="1" ht="39.75" customHeight="1" x14ac:dyDescent="0.25">
      <c r="A22" s="255"/>
      <c r="B22" s="254"/>
      <c r="C22" s="254"/>
      <c r="D22" s="295"/>
      <c r="E22" s="295"/>
      <c r="F22" s="291"/>
      <c r="G22" s="291"/>
      <c r="H22" s="291"/>
      <c r="I22" s="291"/>
      <c r="J22" s="294"/>
      <c r="K22" s="253"/>
      <c r="L22" s="283"/>
      <c r="M22" s="283"/>
      <c r="N22" s="283"/>
      <c r="O22" s="283"/>
      <c r="P22" s="283"/>
      <c r="Q22" s="283"/>
      <c r="R22" s="283"/>
      <c r="S22" s="283"/>
      <c r="T22" s="283"/>
      <c r="U22" s="283"/>
      <c r="V22" s="283"/>
      <c r="W22" s="283"/>
      <c r="X22" s="283"/>
      <c r="Y22" s="283"/>
      <c r="Z22" s="283"/>
      <c r="AA22" s="283"/>
      <c r="AB22" s="283"/>
      <c r="AC22" s="283"/>
      <c r="AD22" s="253"/>
      <c r="AE22" s="253"/>
      <c r="AF22" s="253"/>
      <c r="AG22" s="253"/>
      <c r="AH22" s="253"/>
      <c r="AI22" s="253"/>
    </row>
    <row r="23" spans="1:35" s="293" customFormat="1" ht="39.75" customHeight="1" x14ac:dyDescent="0.25">
      <c r="A23" s="255"/>
      <c r="B23" s="254"/>
      <c r="C23" s="254"/>
      <c r="D23" s="295"/>
      <c r="E23" s="295"/>
      <c r="F23" s="291"/>
      <c r="G23" s="291"/>
      <c r="H23" s="291"/>
      <c r="I23" s="291"/>
      <c r="J23" s="294"/>
      <c r="K23" s="253"/>
      <c r="L23" s="283"/>
      <c r="M23" s="283"/>
      <c r="N23" s="283"/>
      <c r="O23" s="283"/>
      <c r="P23" s="283"/>
      <c r="Q23" s="283"/>
      <c r="R23" s="283"/>
      <c r="S23" s="283"/>
      <c r="T23" s="283"/>
      <c r="U23" s="283"/>
      <c r="V23" s="283"/>
      <c r="W23" s="283"/>
      <c r="X23" s="283"/>
      <c r="Y23" s="283"/>
      <c r="Z23" s="283"/>
      <c r="AA23" s="283"/>
      <c r="AB23" s="283"/>
      <c r="AC23" s="283"/>
      <c r="AD23" s="253"/>
      <c r="AE23" s="253"/>
      <c r="AF23" s="253"/>
      <c r="AG23" s="253"/>
      <c r="AH23" s="253"/>
      <c r="AI23" s="253"/>
    </row>
    <row r="24" spans="1:35" s="293" customFormat="1" ht="39.75" customHeight="1" x14ac:dyDescent="0.25">
      <c r="A24" s="255"/>
      <c r="B24" s="253"/>
      <c r="C24" s="253"/>
      <c r="D24" s="285"/>
      <c r="E24" s="285"/>
      <c r="F24" s="291"/>
      <c r="G24" s="291"/>
      <c r="H24" s="291"/>
      <c r="I24" s="291"/>
      <c r="J24" s="298"/>
      <c r="K24" s="253"/>
      <c r="L24" s="283"/>
      <c r="M24" s="283"/>
      <c r="N24" s="283"/>
      <c r="O24" s="283"/>
      <c r="P24" s="283"/>
      <c r="Q24" s="283"/>
      <c r="R24" s="283"/>
      <c r="S24" s="283"/>
      <c r="T24" s="283"/>
      <c r="U24" s="283"/>
      <c r="V24" s="283"/>
      <c r="W24" s="283"/>
      <c r="X24" s="283"/>
      <c r="Y24" s="283"/>
      <c r="Z24" s="283"/>
      <c r="AA24" s="283"/>
      <c r="AB24" s="283"/>
      <c r="AC24" s="283"/>
      <c r="AD24" s="253"/>
      <c r="AE24" s="253"/>
      <c r="AF24" s="253"/>
      <c r="AG24" s="253"/>
      <c r="AH24" s="253"/>
      <c r="AI24" s="253"/>
    </row>
    <row r="25" spans="1:35" s="293" customFormat="1" ht="39.75" customHeight="1" x14ac:dyDescent="0.25">
      <c r="A25" s="255"/>
      <c r="B25" s="253"/>
      <c r="C25" s="253"/>
      <c r="D25" s="285"/>
      <c r="E25" s="285"/>
      <c r="F25" s="291"/>
      <c r="G25" s="291"/>
      <c r="H25" s="291"/>
      <c r="I25" s="291"/>
      <c r="J25" s="298"/>
      <c r="K25" s="253"/>
      <c r="L25" s="283"/>
      <c r="M25" s="283"/>
      <c r="N25" s="283"/>
      <c r="O25" s="283"/>
      <c r="P25" s="283"/>
      <c r="Q25" s="283"/>
      <c r="R25" s="283"/>
      <c r="S25" s="283"/>
      <c r="T25" s="283"/>
      <c r="U25" s="283"/>
      <c r="V25" s="283"/>
      <c r="W25" s="283"/>
      <c r="X25" s="283"/>
      <c r="Y25" s="283"/>
      <c r="Z25" s="283"/>
      <c r="AA25" s="283"/>
      <c r="AB25" s="283"/>
      <c r="AC25" s="283"/>
      <c r="AD25" s="253"/>
      <c r="AE25" s="253"/>
      <c r="AF25" s="253"/>
      <c r="AG25" s="253"/>
      <c r="AH25" s="253"/>
      <c r="AI25" s="253"/>
    </row>
    <row r="26" spans="1:35" s="293" customFormat="1" ht="39.75" customHeight="1" x14ac:dyDescent="0.25">
      <c r="A26" s="255"/>
      <c r="B26" s="253"/>
      <c r="C26" s="253"/>
      <c r="D26" s="285"/>
      <c r="E26" s="285"/>
      <c r="F26" s="291"/>
      <c r="G26" s="291"/>
      <c r="H26" s="291"/>
      <c r="I26" s="291"/>
      <c r="J26" s="298"/>
      <c r="K26" s="253"/>
      <c r="L26" s="283"/>
      <c r="M26" s="283"/>
      <c r="N26" s="283"/>
      <c r="O26" s="283"/>
      <c r="P26" s="283"/>
      <c r="Q26" s="283"/>
      <c r="R26" s="283"/>
      <c r="S26" s="283"/>
      <c r="T26" s="283"/>
      <c r="U26" s="283"/>
      <c r="V26" s="283"/>
      <c r="W26" s="283"/>
      <c r="X26" s="283"/>
      <c r="Y26" s="283"/>
      <c r="Z26" s="283"/>
      <c r="AA26" s="283"/>
      <c r="AB26" s="283"/>
      <c r="AC26" s="283"/>
      <c r="AD26" s="253"/>
      <c r="AE26" s="253"/>
      <c r="AF26" s="253"/>
      <c r="AG26" s="253"/>
      <c r="AH26" s="253"/>
      <c r="AI26" s="253"/>
    </row>
    <row r="27" spans="1:35" s="293" customFormat="1" ht="39.75" customHeight="1" x14ac:dyDescent="0.25">
      <c r="A27" s="255"/>
      <c r="B27" s="253"/>
      <c r="C27" s="253"/>
      <c r="D27" s="285"/>
      <c r="E27" s="285"/>
      <c r="F27" s="291"/>
      <c r="G27" s="291"/>
      <c r="H27" s="291"/>
      <c r="I27" s="291"/>
      <c r="J27" s="298"/>
      <c r="K27" s="253"/>
      <c r="L27" s="283"/>
      <c r="M27" s="283"/>
      <c r="N27" s="283"/>
      <c r="O27" s="283"/>
      <c r="P27" s="283"/>
      <c r="Q27" s="283"/>
      <c r="R27" s="283"/>
      <c r="S27" s="283"/>
      <c r="T27" s="283"/>
      <c r="U27" s="283"/>
      <c r="V27" s="283"/>
      <c r="W27" s="283"/>
      <c r="X27" s="283"/>
      <c r="Y27" s="283"/>
      <c r="Z27" s="283"/>
      <c r="AA27" s="283"/>
      <c r="AB27" s="283"/>
      <c r="AC27" s="283"/>
      <c r="AD27" s="253"/>
      <c r="AE27" s="253"/>
      <c r="AF27" s="253"/>
      <c r="AG27" s="253"/>
      <c r="AH27" s="253"/>
      <c r="AI27" s="253"/>
    </row>
    <row r="28" spans="1:35" ht="39.75" customHeight="1" x14ac:dyDescent="0.25">
      <c r="A28" s="255"/>
      <c r="B28" s="253"/>
      <c r="C28" s="253"/>
      <c r="D28" s="285"/>
      <c r="E28" s="284"/>
      <c r="F28" s="291"/>
      <c r="G28" s="291"/>
      <c r="H28" s="291"/>
      <c r="I28" s="291"/>
      <c r="J28" s="285"/>
      <c r="K28" s="253"/>
      <c r="L28" s="283"/>
      <c r="M28" s="283"/>
      <c r="N28" s="283"/>
      <c r="O28" s="283"/>
      <c r="P28" s="283"/>
      <c r="Q28" s="283"/>
      <c r="R28" s="283"/>
      <c r="S28" s="283"/>
      <c r="T28" s="283"/>
      <c r="U28" s="283"/>
      <c r="V28" s="283"/>
      <c r="W28" s="283"/>
      <c r="X28" s="283"/>
      <c r="Y28" s="283"/>
      <c r="Z28" s="283"/>
      <c r="AA28" s="283"/>
      <c r="AB28" s="283"/>
      <c r="AC28" s="283"/>
      <c r="AD28" s="253"/>
      <c r="AE28" s="253"/>
      <c r="AF28" s="253"/>
      <c r="AG28" s="253"/>
      <c r="AH28" s="253"/>
      <c r="AI28" s="253"/>
    </row>
    <row r="29" spans="1:35" ht="39.75" customHeight="1" x14ac:dyDescent="0.25">
      <c r="A29" s="255"/>
      <c r="B29" s="253"/>
      <c r="C29" s="253"/>
      <c r="D29" s="285"/>
      <c r="E29" s="284"/>
      <c r="F29" s="291"/>
      <c r="G29" s="291"/>
      <c r="H29" s="291"/>
      <c r="I29" s="291"/>
      <c r="J29" s="299"/>
      <c r="K29" s="253"/>
      <c r="L29" s="283"/>
      <c r="M29" s="283"/>
      <c r="N29" s="283"/>
      <c r="O29" s="283"/>
      <c r="P29" s="283"/>
      <c r="Q29" s="283"/>
      <c r="R29" s="283"/>
      <c r="S29" s="283"/>
      <c r="T29" s="283"/>
      <c r="U29" s="283"/>
      <c r="V29" s="283"/>
      <c r="W29" s="283"/>
      <c r="X29" s="283"/>
      <c r="Y29" s="283"/>
      <c r="Z29" s="283"/>
      <c r="AA29" s="283"/>
      <c r="AB29" s="283"/>
      <c r="AC29" s="283"/>
      <c r="AD29" s="253"/>
      <c r="AE29" s="253"/>
      <c r="AF29" s="253"/>
      <c r="AG29" s="253"/>
      <c r="AH29" s="253"/>
      <c r="AI29" s="253"/>
    </row>
    <row r="30" spans="1:35" ht="39.75" customHeight="1" x14ac:dyDescent="0.25">
      <c r="A30" s="255"/>
      <c r="B30" s="253"/>
      <c r="C30" s="253"/>
      <c r="D30" s="285"/>
      <c r="E30" s="284"/>
      <c r="F30" s="291"/>
      <c r="G30" s="291"/>
      <c r="H30" s="291"/>
      <c r="I30" s="291"/>
      <c r="J30" s="299"/>
      <c r="K30" s="253"/>
      <c r="L30" s="283"/>
      <c r="M30" s="283"/>
      <c r="N30" s="283"/>
      <c r="O30" s="283"/>
      <c r="P30" s="283"/>
      <c r="Q30" s="283"/>
      <c r="R30" s="283"/>
      <c r="S30" s="283"/>
      <c r="T30" s="283"/>
      <c r="U30" s="283"/>
      <c r="V30" s="283"/>
      <c r="W30" s="283"/>
      <c r="X30" s="283"/>
      <c r="Y30" s="283"/>
      <c r="Z30" s="283"/>
      <c r="AA30" s="283"/>
      <c r="AB30" s="283"/>
      <c r="AC30" s="283"/>
      <c r="AD30" s="253"/>
      <c r="AE30" s="253"/>
      <c r="AF30" s="253"/>
      <c r="AG30" s="253"/>
      <c r="AH30" s="253"/>
      <c r="AI30" s="253"/>
    </row>
    <row r="31" spans="1:35" ht="39.75" customHeight="1" x14ac:dyDescent="0.25">
      <c r="A31" s="255"/>
      <c r="B31" s="253"/>
      <c r="C31" s="253"/>
      <c r="D31" s="285"/>
      <c r="E31" s="284"/>
      <c r="F31" s="253"/>
      <c r="G31" s="253"/>
      <c r="H31" s="253"/>
      <c r="I31" s="253"/>
      <c r="J31" s="299"/>
      <c r="K31" s="253"/>
      <c r="L31" s="283"/>
      <c r="M31" s="283"/>
      <c r="N31" s="283"/>
      <c r="O31" s="283"/>
      <c r="P31" s="283"/>
      <c r="Q31" s="283"/>
      <c r="R31" s="283"/>
      <c r="S31" s="283"/>
      <c r="T31" s="283"/>
      <c r="U31" s="283"/>
      <c r="V31" s="283"/>
      <c r="W31" s="283"/>
      <c r="X31" s="283"/>
      <c r="Y31" s="283"/>
      <c r="Z31" s="283"/>
      <c r="AA31" s="283"/>
      <c r="AB31" s="283"/>
      <c r="AC31" s="283"/>
      <c r="AD31" s="253"/>
      <c r="AE31" s="253"/>
      <c r="AF31" s="253"/>
      <c r="AG31" s="253"/>
      <c r="AH31" s="253"/>
      <c r="AI31" s="253"/>
    </row>
    <row r="32" spans="1:35" ht="39.75" customHeight="1" x14ac:dyDescent="0.25">
      <c r="A32" s="255"/>
      <c r="B32" s="253"/>
      <c r="C32" s="253"/>
      <c r="D32" s="285"/>
      <c r="E32" s="284"/>
      <c r="F32" s="253"/>
      <c r="G32" s="253"/>
      <c r="H32" s="253"/>
      <c r="I32" s="253"/>
      <c r="J32" s="299"/>
      <c r="K32" s="253"/>
      <c r="L32" s="283"/>
      <c r="M32" s="283"/>
      <c r="N32" s="283"/>
      <c r="O32" s="283"/>
      <c r="P32" s="283"/>
      <c r="Q32" s="283"/>
      <c r="R32" s="283"/>
      <c r="S32" s="283"/>
      <c r="T32" s="283"/>
      <c r="U32" s="283"/>
      <c r="V32" s="283"/>
      <c r="W32" s="283"/>
      <c r="X32" s="283"/>
      <c r="Y32" s="283"/>
      <c r="Z32" s="283"/>
      <c r="AA32" s="283"/>
      <c r="AB32" s="283"/>
      <c r="AC32" s="283"/>
      <c r="AD32" s="253"/>
      <c r="AE32" s="253"/>
      <c r="AF32" s="253"/>
      <c r="AG32" s="253"/>
      <c r="AH32" s="253"/>
      <c r="AI32" s="253"/>
    </row>
    <row r="33" spans="1:35" ht="39.75" customHeight="1" x14ac:dyDescent="0.25">
      <c r="A33" s="255"/>
      <c r="B33" s="253"/>
      <c r="C33" s="253"/>
      <c r="D33" s="253"/>
      <c r="E33" s="300"/>
      <c r="F33" s="291"/>
      <c r="G33" s="291"/>
      <c r="H33" s="291"/>
      <c r="I33" s="291"/>
      <c r="J33" s="292"/>
      <c r="K33" s="253"/>
      <c r="L33" s="283"/>
      <c r="M33" s="283"/>
      <c r="N33" s="283"/>
      <c r="O33" s="283"/>
      <c r="P33" s="283"/>
      <c r="Q33" s="283"/>
      <c r="R33" s="283"/>
      <c r="S33" s="283"/>
      <c r="T33" s="283"/>
      <c r="U33" s="283"/>
      <c r="V33" s="283"/>
      <c r="W33" s="283"/>
      <c r="X33" s="283"/>
      <c r="Y33" s="283"/>
      <c r="Z33" s="283"/>
      <c r="AA33" s="283"/>
      <c r="AB33" s="283"/>
      <c r="AC33" s="283"/>
      <c r="AD33" s="253"/>
      <c r="AE33" s="253"/>
      <c r="AF33" s="253"/>
      <c r="AG33" s="253"/>
      <c r="AH33" s="253"/>
      <c r="AI33" s="253"/>
    </row>
    <row r="34" spans="1:35" ht="39.75" customHeight="1" x14ac:dyDescent="0.25">
      <c r="A34" s="255"/>
      <c r="B34" s="253"/>
      <c r="C34" s="253"/>
      <c r="D34" s="285"/>
      <c r="E34" s="300"/>
      <c r="F34" s="291"/>
      <c r="G34" s="291"/>
      <c r="H34" s="291"/>
      <c r="I34" s="291"/>
      <c r="J34" s="292"/>
      <c r="K34" s="253"/>
      <c r="L34" s="283"/>
      <c r="M34" s="283"/>
      <c r="N34" s="283"/>
      <c r="O34" s="283"/>
      <c r="P34" s="283"/>
      <c r="Q34" s="283"/>
      <c r="R34" s="283"/>
      <c r="S34" s="283"/>
      <c r="T34" s="283"/>
      <c r="U34" s="283"/>
      <c r="V34" s="283"/>
      <c r="W34" s="283"/>
      <c r="X34" s="283"/>
      <c r="Y34" s="283"/>
      <c r="Z34" s="283"/>
      <c r="AA34" s="283"/>
      <c r="AB34" s="283"/>
      <c r="AC34" s="283"/>
      <c r="AD34" s="253"/>
      <c r="AE34" s="253"/>
      <c r="AF34" s="253"/>
      <c r="AG34" s="253"/>
      <c r="AH34" s="253"/>
      <c r="AI34" s="253"/>
    </row>
    <row r="35" spans="1:35" ht="39.75" customHeight="1" x14ac:dyDescent="0.25">
      <c r="A35" s="255"/>
      <c r="B35" s="253"/>
      <c r="C35" s="253"/>
      <c r="D35" s="283"/>
      <c r="E35" s="300"/>
      <c r="F35" s="291"/>
      <c r="G35" s="291"/>
      <c r="H35" s="291"/>
      <c r="I35" s="291"/>
      <c r="J35" s="292"/>
      <c r="K35" s="253"/>
      <c r="L35" s="283"/>
      <c r="M35" s="283"/>
      <c r="N35" s="283"/>
      <c r="O35" s="283"/>
      <c r="P35" s="283"/>
      <c r="Q35" s="283"/>
      <c r="R35" s="283"/>
      <c r="S35" s="283"/>
      <c r="T35" s="283"/>
      <c r="U35" s="283"/>
      <c r="V35" s="283"/>
      <c r="W35" s="283"/>
      <c r="X35" s="283"/>
      <c r="Y35" s="283"/>
      <c r="Z35" s="283"/>
      <c r="AA35" s="283"/>
      <c r="AB35" s="283"/>
      <c r="AC35" s="283"/>
      <c r="AD35" s="253"/>
      <c r="AE35" s="253"/>
      <c r="AF35" s="253"/>
      <c r="AG35" s="253"/>
      <c r="AH35" s="253"/>
      <c r="AI35" s="253"/>
    </row>
    <row r="36" spans="1:35" ht="39.75" customHeight="1" x14ac:dyDescent="0.25">
      <c r="A36" s="255"/>
      <c r="B36" s="253"/>
      <c r="C36" s="253"/>
      <c r="D36" s="283"/>
      <c r="E36" s="300"/>
      <c r="F36" s="291"/>
      <c r="G36" s="291"/>
      <c r="H36" s="291"/>
      <c r="I36" s="291"/>
      <c r="J36" s="292"/>
      <c r="K36" s="253"/>
      <c r="L36" s="283"/>
      <c r="M36" s="283"/>
      <c r="N36" s="283"/>
      <c r="O36" s="283"/>
      <c r="P36" s="283"/>
      <c r="Q36" s="283"/>
      <c r="R36" s="283"/>
      <c r="S36" s="283"/>
      <c r="T36" s="283"/>
      <c r="U36" s="283"/>
      <c r="V36" s="283"/>
      <c r="W36" s="283"/>
      <c r="X36" s="283"/>
      <c r="Y36" s="283"/>
      <c r="Z36" s="283"/>
      <c r="AA36" s="283"/>
      <c r="AB36" s="283"/>
      <c r="AC36" s="283"/>
      <c r="AD36" s="253"/>
      <c r="AE36" s="253"/>
      <c r="AF36" s="253"/>
      <c r="AG36" s="253"/>
      <c r="AH36" s="253"/>
      <c r="AI36" s="253"/>
    </row>
    <row r="37" spans="1:35" ht="39.75" customHeight="1" x14ac:dyDescent="0.25">
      <c r="A37" s="255"/>
      <c r="B37" s="253"/>
      <c r="C37" s="253"/>
      <c r="D37" s="283"/>
      <c r="E37" s="300"/>
      <c r="F37" s="291"/>
      <c r="G37" s="291"/>
      <c r="H37" s="291"/>
      <c r="I37" s="291"/>
      <c r="J37" s="294"/>
      <c r="K37" s="253"/>
      <c r="L37" s="283"/>
      <c r="M37" s="283"/>
      <c r="N37" s="283"/>
      <c r="O37" s="283"/>
      <c r="P37" s="283"/>
      <c r="Q37" s="283"/>
      <c r="R37" s="283"/>
      <c r="S37" s="283"/>
      <c r="T37" s="283"/>
      <c r="U37" s="283"/>
      <c r="V37" s="283"/>
      <c r="W37" s="283"/>
      <c r="X37" s="283"/>
      <c r="Y37" s="283"/>
      <c r="Z37" s="283"/>
      <c r="AA37" s="283"/>
      <c r="AB37" s="283"/>
      <c r="AC37" s="283"/>
      <c r="AD37" s="253"/>
      <c r="AE37" s="253"/>
      <c r="AF37" s="253"/>
      <c r="AG37" s="253"/>
      <c r="AH37" s="253"/>
      <c r="AI37" s="253"/>
    </row>
    <row r="38" spans="1:35" ht="39.75" customHeight="1" x14ac:dyDescent="0.25">
      <c r="A38" s="255"/>
      <c r="B38" s="253"/>
      <c r="C38" s="253"/>
      <c r="D38" s="283"/>
      <c r="E38" s="300"/>
      <c r="F38" s="291"/>
      <c r="G38" s="291"/>
      <c r="H38" s="291"/>
      <c r="I38" s="291"/>
      <c r="J38" s="294"/>
      <c r="K38" s="253"/>
      <c r="L38" s="283"/>
      <c r="M38" s="283"/>
      <c r="N38" s="283"/>
      <c r="O38" s="283"/>
      <c r="P38" s="283"/>
      <c r="Q38" s="283"/>
      <c r="R38" s="283"/>
      <c r="S38" s="283"/>
      <c r="T38" s="283"/>
      <c r="U38" s="283"/>
      <c r="V38" s="283"/>
      <c r="W38" s="283"/>
      <c r="X38" s="283"/>
      <c r="Y38" s="283"/>
      <c r="Z38" s="283"/>
      <c r="AA38" s="283"/>
      <c r="AB38" s="283"/>
      <c r="AC38" s="283"/>
      <c r="AD38" s="253"/>
      <c r="AE38" s="253"/>
      <c r="AF38" s="253"/>
      <c r="AG38" s="253"/>
      <c r="AH38" s="253"/>
      <c r="AI38" s="253"/>
    </row>
    <row r="39" spans="1:35" ht="39.75" customHeight="1" x14ac:dyDescent="0.25">
      <c r="A39" s="255"/>
      <c r="B39" s="253"/>
      <c r="C39" s="253"/>
      <c r="D39" s="283"/>
      <c r="E39" s="300"/>
      <c r="F39" s="291"/>
      <c r="G39" s="291"/>
      <c r="H39" s="291"/>
      <c r="I39" s="291"/>
      <c r="J39" s="294"/>
      <c r="K39" s="253"/>
      <c r="L39" s="283"/>
      <c r="M39" s="283"/>
      <c r="N39" s="283"/>
      <c r="O39" s="283"/>
      <c r="P39" s="283"/>
      <c r="Q39" s="283"/>
      <c r="R39" s="283"/>
      <c r="S39" s="283"/>
      <c r="T39" s="283"/>
      <c r="U39" s="283"/>
      <c r="V39" s="283"/>
      <c r="W39" s="283"/>
      <c r="X39" s="283"/>
      <c r="Y39" s="283"/>
      <c r="Z39" s="283"/>
      <c r="AA39" s="283"/>
      <c r="AB39" s="283"/>
      <c r="AC39" s="283"/>
      <c r="AD39" s="253"/>
      <c r="AE39" s="253"/>
      <c r="AF39" s="253"/>
      <c r="AG39" s="253"/>
      <c r="AH39" s="253"/>
      <c r="AI39" s="253"/>
    </row>
    <row r="40" spans="1:35" ht="39.75" customHeight="1" x14ac:dyDescent="0.25">
      <c r="A40" s="255"/>
      <c r="B40" s="253"/>
      <c r="C40" s="253"/>
      <c r="D40" s="253"/>
      <c r="E40" s="284"/>
      <c r="F40" s="291"/>
      <c r="G40" s="291"/>
      <c r="H40" s="291"/>
      <c r="I40" s="291"/>
      <c r="J40" s="294"/>
      <c r="K40" s="253"/>
      <c r="L40" s="283"/>
      <c r="M40" s="283"/>
      <c r="N40" s="283"/>
      <c r="O40" s="283"/>
      <c r="P40" s="283"/>
      <c r="Q40" s="283"/>
      <c r="R40" s="283"/>
      <c r="S40" s="283"/>
      <c r="T40" s="283"/>
      <c r="U40" s="283"/>
      <c r="V40" s="283"/>
      <c r="W40" s="283"/>
      <c r="X40" s="283"/>
      <c r="Y40" s="283"/>
      <c r="Z40" s="283"/>
      <c r="AA40" s="283"/>
      <c r="AB40" s="283"/>
      <c r="AC40" s="283"/>
      <c r="AD40" s="253"/>
      <c r="AE40" s="253"/>
      <c r="AF40" s="253"/>
      <c r="AG40" s="253"/>
      <c r="AH40" s="253"/>
      <c r="AI40" s="253"/>
    </row>
    <row r="41" spans="1:35" ht="39.75" customHeight="1" x14ac:dyDescent="0.25">
      <c r="A41" s="255"/>
      <c r="B41" s="253"/>
      <c r="C41" s="253"/>
      <c r="D41" s="253"/>
      <c r="E41" s="284"/>
      <c r="F41" s="291"/>
      <c r="G41" s="291"/>
      <c r="H41" s="291"/>
      <c r="I41" s="291"/>
      <c r="J41" s="294"/>
      <c r="K41" s="253"/>
      <c r="L41" s="283"/>
      <c r="M41" s="283"/>
      <c r="N41" s="283"/>
      <c r="O41" s="283"/>
      <c r="P41" s="283"/>
      <c r="Q41" s="283"/>
      <c r="R41" s="283"/>
      <c r="S41" s="283"/>
      <c r="T41" s="283"/>
      <c r="U41" s="283"/>
      <c r="V41" s="283"/>
      <c r="W41" s="283"/>
      <c r="X41" s="283"/>
      <c r="Y41" s="283"/>
      <c r="Z41" s="283"/>
      <c r="AA41" s="283"/>
      <c r="AB41" s="283"/>
      <c r="AC41" s="283"/>
      <c r="AD41" s="253"/>
      <c r="AE41" s="253"/>
      <c r="AF41" s="253"/>
      <c r="AG41" s="253"/>
      <c r="AH41" s="253"/>
      <c r="AI41" s="253"/>
    </row>
    <row r="42" spans="1:35" ht="39.75" customHeight="1" x14ac:dyDescent="0.25">
      <c r="A42" s="255"/>
      <c r="B42" s="253"/>
      <c r="C42" s="253"/>
      <c r="D42" s="253"/>
      <c r="E42" s="284"/>
      <c r="F42" s="291"/>
      <c r="G42" s="291"/>
      <c r="H42" s="291"/>
      <c r="I42" s="291"/>
      <c r="J42" s="294"/>
      <c r="K42" s="253"/>
      <c r="L42" s="283"/>
      <c r="M42" s="283"/>
      <c r="N42" s="283"/>
      <c r="O42" s="283"/>
      <c r="P42" s="283"/>
      <c r="Q42" s="283"/>
      <c r="R42" s="283"/>
      <c r="S42" s="283"/>
      <c r="T42" s="283"/>
      <c r="U42" s="283"/>
      <c r="V42" s="283"/>
      <c r="W42" s="283"/>
      <c r="X42" s="283"/>
      <c r="Y42" s="283"/>
      <c r="Z42" s="283"/>
      <c r="AA42" s="283"/>
      <c r="AB42" s="283"/>
      <c r="AC42" s="283"/>
      <c r="AD42" s="253"/>
      <c r="AE42" s="253"/>
      <c r="AF42" s="253"/>
      <c r="AG42" s="253"/>
      <c r="AH42" s="253"/>
      <c r="AI42" s="253"/>
    </row>
    <row r="43" spans="1:35" ht="39.75" customHeight="1" x14ac:dyDescent="0.25">
      <c r="A43" s="255"/>
      <c r="B43" s="253"/>
      <c r="C43" s="253"/>
      <c r="D43" s="253"/>
      <c r="E43" s="284"/>
      <c r="F43" s="253"/>
      <c r="G43" s="253"/>
      <c r="H43" s="253"/>
      <c r="I43" s="253"/>
      <c r="J43" s="294"/>
      <c r="K43" s="253"/>
      <c r="L43" s="283"/>
      <c r="M43" s="283"/>
      <c r="N43" s="283"/>
      <c r="O43" s="283"/>
      <c r="P43" s="283"/>
      <c r="Q43" s="283"/>
      <c r="R43" s="283"/>
      <c r="S43" s="283"/>
      <c r="T43" s="283"/>
      <c r="U43" s="283"/>
      <c r="V43" s="283"/>
      <c r="W43" s="283"/>
      <c r="X43" s="283"/>
      <c r="Y43" s="283"/>
      <c r="Z43" s="283"/>
      <c r="AA43" s="283"/>
      <c r="AB43" s="283"/>
      <c r="AC43" s="283"/>
      <c r="AD43" s="253"/>
      <c r="AE43" s="253"/>
      <c r="AF43" s="253"/>
      <c r="AG43" s="253"/>
      <c r="AH43" s="253"/>
      <c r="AI43" s="253"/>
    </row>
    <row r="44" spans="1:35" ht="39.75" customHeight="1" x14ac:dyDescent="0.25">
      <c r="A44" s="255"/>
      <c r="B44" s="253"/>
      <c r="C44" s="253"/>
      <c r="D44" s="253"/>
      <c r="E44" s="284"/>
      <c r="F44" s="253"/>
      <c r="G44" s="253"/>
      <c r="H44" s="253"/>
      <c r="I44" s="253"/>
      <c r="J44" s="294"/>
      <c r="K44" s="253"/>
      <c r="L44" s="283"/>
      <c r="M44" s="283"/>
      <c r="N44" s="283"/>
      <c r="O44" s="283"/>
      <c r="P44" s="283"/>
      <c r="Q44" s="283"/>
      <c r="R44" s="283"/>
      <c r="S44" s="283"/>
      <c r="T44" s="283"/>
      <c r="U44" s="283"/>
      <c r="V44" s="283"/>
      <c r="W44" s="283"/>
      <c r="X44" s="283"/>
      <c r="Y44" s="283"/>
      <c r="Z44" s="283"/>
      <c r="AA44" s="283"/>
      <c r="AB44" s="283"/>
      <c r="AC44" s="283"/>
      <c r="AD44" s="253"/>
      <c r="AE44" s="253"/>
      <c r="AF44" s="253"/>
      <c r="AG44" s="253"/>
      <c r="AH44" s="253"/>
      <c r="AI44" s="253"/>
    </row>
    <row r="45" spans="1:35" ht="39.75" customHeight="1" x14ac:dyDescent="0.25">
      <c r="A45" s="255"/>
      <c r="B45" s="253"/>
      <c r="C45" s="253"/>
      <c r="D45" s="253"/>
      <c r="E45" s="284"/>
      <c r="F45" s="291"/>
      <c r="G45" s="291"/>
      <c r="H45" s="291"/>
      <c r="I45" s="291"/>
      <c r="J45" s="294"/>
      <c r="K45" s="253"/>
      <c r="L45" s="283"/>
      <c r="M45" s="283"/>
      <c r="N45" s="283"/>
      <c r="O45" s="283"/>
      <c r="P45" s="283"/>
      <c r="Q45" s="283"/>
      <c r="R45" s="283"/>
      <c r="S45" s="283"/>
      <c r="T45" s="283"/>
      <c r="U45" s="283"/>
      <c r="V45" s="283"/>
      <c r="W45" s="283"/>
      <c r="X45" s="283"/>
      <c r="Y45" s="283"/>
      <c r="Z45" s="283"/>
      <c r="AA45" s="283"/>
      <c r="AB45" s="283"/>
      <c r="AC45" s="283"/>
      <c r="AD45" s="253"/>
      <c r="AE45" s="253"/>
      <c r="AF45" s="253"/>
      <c r="AG45" s="253"/>
      <c r="AH45" s="253"/>
      <c r="AI45" s="253"/>
    </row>
    <row r="46" spans="1:35" ht="39.75" customHeight="1" x14ac:dyDescent="0.25">
      <c r="A46" s="255"/>
      <c r="B46" s="253"/>
      <c r="C46" s="253"/>
      <c r="D46" s="253"/>
      <c r="E46" s="284"/>
      <c r="F46" s="291"/>
      <c r="G46" s="291"/>
      <c r="H46" s="291"/>
      <c r="I46" s="291"/>
      <c r="J46" s="294"/>
      <c r="K46" s="253"/>
      <c r="L46" s="283"/>
      <c r="M46" s="283"/>
      <c r="N46" s="283"/>
      <c r="O46" s="283"/>
      <c r="P46" s="283"/>
      <c r="Q46" s="283"/>
      <c r="R46" s="283"/>
      <c r="S46" s="283"/>
      <c r="T46" s="283"/>
      <c r="U46" s="283"/>
      <c r="V46" s="283"/>
      <c r="W46" s="283"/>
      <c r="X46" s="283"/>
      <c r="Y46" s="283"/>
      <c r="Z46" s="283"/>
      <c r="AA46" s="283"/>
      <c r="AB46" s="283"/>
      <c r="AC46" s="283"/>
      <c r="AD46" s="253"/>
      <c r="AE46" s="253"/>
      <c r="AF46" s="253"/>
      <c r="AG46" s="253"/>
      <c r="AH46" s="253"/>
      <c r="AI46" s="253"/>
    </row>
    <row r="47" spans="1:35" ht="39.75" customHeight="1" x14ac:dyDescent="0.25">
      <c r="A47" s="255"/>
      <c r="B47" s="253"/>
      <c r="C47" s="253"/>
      <c r="D47" s="253"/>
      <c r="E47" s="284"/>
      <c r="F47" s="291"/>
      <c r="G47" s="291"/>
      <c r="H47" s="291"/>
      <c r="I47" s="291"/>
      <c r="J47" s="294"/>
      <c r="K47" s="253"/>
      <c r="L47" s="283"/>
      <c r="M47" s="283"/>
      <c r="N47" s="283"/>
      <c r="O47" s="283"/>
      <c r="P47" s="283"/>
      <c r="Q47" s="283"/>
      <c r="R47" s="283"/>
      <c r="S47" s="283"/>
      <c r="T47" s="283"/>
      <c r="U47" s="283"/>
      <c r="V47" s="283"/>
      <c r="W47" s="283"/>
      <c r="X47" s="283"/>
      <c r="Y47" s="283"/>
      <c r="Z47" s="283"/>
      <c r="AA47" s="283"/>
      <c r="AB47" s="283"/>
      <c r="AC47" s="283"/>
      <c r="AD47" s="253"/>
      <c r="AE47" s="253"/>
      <c r="AF47" s="253"/>
      <c r="AG47" s="253"/>
      <c r="AH47" s="253"/>
      <c r="AI47" s="253"/>
    </row>
    <row r="48" spans="1:35" ht="39.75" customHeight="1" x14ac:dyDescent="0.25">
      <c r="A48" s="255"/>
      <c r="B48" s="253"/>
      <c r="C48" s="253"/>
      <c r="D48" s="253"/>
      <c r="E48" s="284"/>
      <c r="F48" s="291"/>
      <c r="G48" s="291"/>
      <c r="H48" s="291"/>
      <c r="I48" s="291"/>
      <c r="J48" s="294"/>
      <c r="K48" s="253"/>
      <c r="L48" s="283"/>
      <c r="M48" s="283"/>
      <c r="N48" s="283"/>
      <c r="O48" s="283"/>
      <c r="P48" s="283"/>
      <c r="Q48" s="283"/>
      <c r="R48" s="283"/>
      <c r="S48" s="283"/>
      <c r="T48" s="283"/>
      <c r="U48" s="283"/>
      <c r="V48" s="283"/>
      <c r="W48" s="283"/>
      <c r="X48" s="283"/>
      <c r="Y48" s="283"/>
      <c r="Z48" s="283"/>
      <c r="AA48" s="283"/>
      <c r="AB48" s="283"/>
      <c r="AC48" s="283"/>
      <c r="AD48" s="253"/>
      <c r="AE48" s="253"/>
      <c r="AF48" s="253"/>
      <c r="AG48" s="253"/>
      <c r="AH48" s="253"/>
      <c r="AI48" s="253"/>
    </row>
    <row r="49" spans="1:35" ht="39.75" customHeight="1" x14ac:dyDescent="0.25">
      <c r="A49" s="255"/>
      <c r="B49" s="253"/>
      <c r="C49" s="253"/>
      <c r="D49" s="285"/>
      <c r="E49" s="284"/>
      <c r="F49" s="284"/>
      <c r="G49" s="284"/>
      <c r="H49" s="284"/>
      <c r="I49" s="284"/>
      <c r="J49" s="294"/>
      <c r="K49" s="253"/>
      <c r="L49" s="283"/>
      <c r="M49" s="283"/>
      <c r="N49" s="283"/>
      <c r="O49" s="283"/>
      <c r="P49" s="283"/>
      <c r="Q49" s="283"/>
      <c r="R49" s="283"/>
      <c r="S49" s="283"/>
      <c r="T49" s="283"/>
      <c r="U49" s="283"/>
      <c r="V49" s="283"/>
      <c r="W49" s="283"/>
      <c r="X49" s="283"/>
      <c r="Y49" s="283"/>
      <c r="Z49" s="283"/>
      <c r="AA49" s="283"/>
      <c r="AB49" s="283"/>
      <c r="AC49" s="283"/>
      <c r="AD49" s="253"/>
      <c r="AE49" s="253"/>
      <c r="AF49" s="253"/>
      <c r="AG49" s="253"/>
      <c r="AH49" s="253"/>
      <c r="AI49" s="253"/>
    </row>
    <row r="50" spans="1:35" ht="39.75" customHeight="1" x14ac:dyDescent="0.25">
      <c r="A50" s="255"/>
      <c r="B50" s="253"/>
      <c r="C50" s="253"/>
      <c r="D50" s="285"/>
      <c r="E50" s="284"/>
      <c r="F50" s="284"/>
      <c r="G50" s="284"/>
      <c r="H50" s="284"/>
      <c r="I50" s="284"/>
      <c r="J50" s="301"/>
      <c r="K50" s="253"/>
      <c r="L50" s="283"/>
      <c r="M50" s="283"/>
      <c r="N50" s="283"/>
      <c r="O50" s="283"/>
      <c r="P50" s="283"/>
      <c r="Q50" s="283"/>
      <c r="R50" s="283"/>
      <c r="S50" s="283"/>
      <c r="T50" s="283"/>
      <c r="U50" s="283"/>
      <c r="V50" s="283"/>
      <c r="W50" s="283"/>
      <c r="X50" s="283"/>
      <c r="Y50" s="283"/>
      <c r="Z50" s="283"/>
      <c r="AA50" s="283"/>
      <c r="AB50" s="283"/>
      <c r="AC50" s="283"/>
      <c r="AD50" s="253"/>
      <c r="AE50" s="253"/>
      <c r="AF50" s="253"/>
      <c r="AG50" s="253"/>
      <c r="AH50" s="253"/>
      <c r="AI50" s="253"/>
    </row>
    <row r="51" spans="1:35" ht="39.75" customHeight="1" x14ac:dyDescent="0.25">
      <c r="A51" s="255"/>
      <c r="B51" s="253"/>
      <c r="C51" s="253"/>
      <c r="D51" s="285"/>
      <c r="E51" s="284"/>
      <c r="F51" s="284"/>
      <c r="G51" s="284"/>
      <c r="H51" s="284"/>
      <c r="I51" s="284"/>
      <c r="J51" s="294"/>
      <c r="K51" s="253"/>
      <c r="L51" s="283"/>
      <c r="M51" s="283"/>
      <c r="N51" s="283"/>
      <c r="O51" s="283"/>
      <c r="P51" s="283"/>
      <c r="Q51" s="283"/>
      <c r="R51" s="283"/>
      <c r="S51" s="283"/>
      <c r="T51" s="283"/>
      <c r="U51" s="283"/>
      <c r="V51" s="283"/>
      <c r="W51" s="283"/>
      <c r="X51" s="283"/>
      <c r="Y51" s="283"/>
      <c r="Z51" s="283"/>
      <c r="AA51" s="283"/>
      <c r="AB51" s="283"/>
      <c r="AC51" s="283"/>
      <c r="AD51" s="253"/>
      <c r="AE51" s="253"/>
      <c r="AF51" s="253"/>
      <c r="AG51" s="253"/>
      <c r="AH51" s="253"/>
      <c r="AI51" s="253"/>
    </row>
    <row r="52" spans="1:35" ht="39.75" customHeight="1" x14ac:dyDescent="0.25">
      <c r="A52" s="255"/>
      <c r="B52" s="253"/>
      <c r="C52" s="253"/>
      <c r="D52" s="285"/>
      <c r="E52" s="284"/>
      <c r="F52" s="284"/>
      <c r="G52" s="284"/>
      <c r="H52" s="284"/>
      <c r="I52" s="284"/>
      <c r="J52" s="301"/>
      <c r="K52" s="253"/>
      <c r="L52" s="283"/>
      <c r="M52" s="283"/>
      <c r="N52" s="283"/>
      <c r="O52" s="283"/>
      <c r="P52" s="283"/>
      <c r="Q52" s="283"/>
      <c r="R52" s="283"/>
      <c r="S52" s="283"/>
      <c r="T52" s="283"/>
      <c r="U52" s="283"/>
      <c r="V52" s="283"/>
      <c r="W52" s="283"/>
      <c r="X52" s="283"/>
      <c r="Y52" s="283"/>
      <c r="Z52" s="283"/>
      <c r="AA52" s="283"/>
      <c r="AB52" s="283"/>
      <c r="AC52" s="283"/>
      <c r="AD52" s="253"/>
      <c r="AE52" s="253"/>
      <c r="AF52" s="253"/>
      <c r="AG52" s="253"/>
      <c r="AH52" s="253"/>
      <c r="AI52" s="253"/>
    </row>
    <row r="53" spans="1:35" ht="39.75" customHeight="1" x14ac:dyDescent="0.25">
      <c r="A53" s="255"/>
      <c r="B53" s="253"/>
      <c r="C53" s="253"/>
      <c r="D53" s="285"/>
      <c r="E53" s="284"/>
      <c r="F53" s="284"/>
      <c r="G53" s="284"/>
      <c r="H53" s="284"/>
      <c r="I53" s="284"/>
      <c r="J53" s="301"/>
      <c r="K53" s="253"/>
      <c r="L53" s="283"/>
      <c r="M53" s="283"/>
      <c r="N53" s="283"/>
      <c r="O53" s="283"/>
      <c r="P53" s="283"/>
      <c r="Q53" s="283"/>
      <c r="R53" s="283"/>
      <c r="S53" s="283"/>
      <c r="T53" s="283"/>
      <c r="U53" s="283"/>
      <c r="V53" s="283"/>
      <c r="W53" s="283"/>
      <c r="X53" s="283"/>
      <c r="Y53" s="283"/>
      <c r="Z53" s="283"/>
      <c r="AA53" s="283"/>
      <c r="AB53" s="283"/>
      <c r="AC53" s="283"/>
      <c r="AD53" s="253"/>
      <c r="AE53" s="253"/>
      <c r="AF53" s="253"/>
      <c r="AG53" s="253"/>
      <c r="AH53" s="253"/>
      <c r="AI53" s="253"/>
    </row>
  </sheetData>
  <sheetProtection insertRows="0" insertHyperlinks="0" autoFilter="0" pivotTables="0"/>
  <dataConsolidate/>
  <mergeCells count="30">
    <mergeCell ref="L8:AC8"/>
    <mergeCell ref="K8:K10"/>
    <mergeCell ref="B1:E1"/>
    <mergeCell ref="B2:E2"/>
    <mergeCell ref="B3:E3"/>
    <mergeCell ref="B8:E9"/>
    <mergeCell ref="F8:G8"/>
    <mergeCell ref="AC9:AC10"/>
    <mergeCell ref="AB9:AB10"/>
    <mergeCell ref="A8:A10"/>
    <mergeCell ref="A7:AC7"/>
    <mergeCell ref="I5:J5"/>
    <mergeCell ref="E5:F5"/>
    <mergeCell ref="J8:J10"/>
    <mergeCell ref="F9:F10"/>
    <mergeCell ref="G9:G10"/>
    <mergeCell ref="L9:M9"/>
    <mergeCell ref="N9:O9"/>
    <mergeCell ref="P9:Q9"/>
    <mergeCell ref="R9:T9"/>
    <mergeCell ref="U9:V9"/>
    <mergeCell ref="W9:X9"/>
    <mergeCell ref="Y9:AA9"/>
    <mergeCell ref="H8:H10"/>
    <mergeCell ref="I8:I10"/>
    <mergeCell ref="AH8:AH10"/>
    <mergeCell ref="AI8:AI10"/>
    <mergeCell ref="AD8:AG8"/>
    <mergeCell ref="AD9:AF9"/>
    <mergeCell ref="AG9:AG10"/>
  </mergeCells>
  <dataValidations count="2">
    <dataValidation type="list" allowBlank="1" showInputMessage="1" showErrorMessage="1" sqref="S11:S53 Y11:Y53" xr:uid="{00000000-0002-0000-0700-000000000000}">
      <formula1>#REF!</formula1>
    </dataValidation>
    <dataValidation type="list" allowBlank="1" showInputMessage="1" showErrorMessage="1" sqref="L11:R53 AA11:AB53 T11:X53" xr:uid="{00000000-0002-0000-0700-000001000000}">
      <formula1>#REF!</formula1>
    </dataValidation>
  </dataValidations>
  <pageMargins left="0.70866141732283472" right="0.70866141732283472" top="0.59055118110236227" bottom="0.74803149606299213" header="0.31496062992125984" footer="0.31496062992125984"/>
  <pageSetup scale="42" fitToHeight="0" orientation="landscape" r:id="rId1"/>
  <headerFooter differentFirst="1" alignWithMargins="0">
    <oddFooter>&amp;CR-MJ-10
Hoja 4. Evaluación de Riesgos
Versión 09
Página &amp;P de &amp;N</oddFooter>
  </headerFooter>
  <rowBreaks count="3" manualBreakCount="3">
    <brk id="32" max="7" man="1"/>
    <brk id="44" max="7" man="1"/>
    <brk id="48" max="7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J51"/>
  <sheetViews>
    <sheetView showGridLines="0" zoomScaleNormal="100" workbookViewId="0">
      <selection activeCell="A3" sqref="A3"/>
    </sheetView>
  </sheetViews>
  <sheetFormatPr baseColWidth="10" defaultColWidth="11.453125" defaultRowHeight="12.5" x14ac:dyDescent="0.25"/>
  <cols>
    <col min="1" max="1" width="30.1796875" style="245" customWidth="1"/>
    <col min="2" max="3" width="22.54296875" style="245" customWidth="1"/>
    <col min="4" max="4" width="21.453125" style="245" customWidth="1"/>
    <col min="5" max="5" width="21" style="304" customWidth="1"/>
    <col min="6" max="6" width="16.1796875" style="304" customWidth="1"/>
    <col min="7" max="7" width="16.453125" style="245" customWidth="1"/>
    <col min="8" max="8" width="17.453125" style="245" customWidth="1"/>
    <col min="9" max="9" width="20.453125" style="245" customWidth="1"/>
    <col min="10" max="10" width="25.7265625" style="245" customWidth="1"/>
    <col min="11" max="16384" width="11.453125" style="245"/>
  </cols>
  <sheetData>
    <row r="1" spans="1:10" ht="18.75" customHeight="1" x14ac:dyDescent="0.25">
      <c r="B1" s="356" t="s">
        <v>586</v>
      </c>
      <c r="C1" s="356"/>
      <c r="D1" s="356"/>
      <c r="E1" s="356"/>
      <c r="F1" s="248"/>
      <c r="G1" s="248"/>
      <c r="H1" s="248"/>
    </row>
    <row r="2" spans="1:10" ht="15.75" customHeight="1" x14ac:dyDescent="0.25">
      <c r="B2" s="356" t="s">
        <v>0</v>
      </c>
      <c r="C2" s="356"/>
      <c r="D2" s="356"/>
      <c r="E2" s="356"/>
      <c r="F2" s="248"/>
      <c r="G2" s="248"/>
      <c r="H2" s="248"/>
    </row>
    <row r="3" spans="1:10" ht="24" customHeight="1" x14ac:dyDescent="0.25">
      <c r="A3"/>
      <c r="B3" s="357" t="s">
        <v>594</v>
      </c>
      <c r="C3" s="357"/>
      <c r="D3" s="357"/>
      <c r="E3" s="357"/>
      <c r="F3" s="261"/>
      <c r="G3" s="261"/>
      <c r="H3" s="261"/>
    </row>
    <row r="4" spans="1:10" ht="12" customHeight="1" x14ac:dyDescent="0.25">
      <c r="B4" s="248"/>
      <c r="C4" s="248"/>
      <c r="D4" s="248"/>
      <c r="E4" s="287"/>
      <c r="F4" s="287"/>
      <c r="G4" s="248"/>
      <c r="H4" s="247"/>
    </row>
    <row r="5" spans="1:10" ht="12" customHeight="1" x14ac:dyDescent="0.25">
      <c r="A5" s="250" t="s">
        <v>21</v>
      </c>
      <c r="B5" s="331"/>
      <c r="C5" s="264"/>
      <c r="D5" s="448" t="s">
        <v>22</v>
      </c>
      <c r="E5" s="448"/>
      <c r="F5" s="458"/>
      <c r="G5" s="459"/>
    </row>
    <row r="6" spans="1:10" ht="12" customHeight="1" x14ac:dyDescent="0.25"/>
    <row r="7" spans="1:10" ht="12.75" customHeight="1" x14ac:dyDescent="0.25">
      <c r="A7" s="354" t="s">
        <v>590</v>
      </c>
      <c r="B7" s="355"/>
      <c r="C7" s="355"/>
      <c r="D7" s="355"/>
      <c r="E7" s="355"/>
      <c r="F7" s="355"/>
      <c r="G7" s="355"/>
      <c r="H7" s="355"/>
      <c r="I7" s="355"/>
      <c r="J7" s="446"/>
    </row>
    <row r="8" spans="1:10" s="259" customFormat="1" ht="21.75" customHeight="1" x14ac:dyDescent="0.25">
      <c r="A8" s="447" t="s">
        <v>25</v>
      </c>
      <c r="B8" s="358" t="s">
        <v>5</v>
      </c>
      <c r="C8" s="359"/>
      <c r="D8" s="359"/>
      <c r="E8" s="360"/>
      <c r="F8" s="361" t="s">
        <v>607</v>
      </c>
      <c r="G8" s="447" t="s">
        <v>9</v>
      </c>
      <c r="H8" s="447"/>
      <c r="I8" s="447" t="s">
        <v>587</v>
      </c>
      <c r="J8" s="447" t="s">
        <v>14</v>
      </c>
    </row>
    <row r="9" spans="1:10" s="259" customFormat="1" ht="16.5" customHeight="1" x14ac:dyDescent="0.25">
      <c r="A9" s="447"/>
      <c r="B9" s="327" t="s">
        <v>584</v>
      </c>
      <c r="C9" s="327" t="s">
        <v>6</v>
      </c>
      <c r="D9" s="327" t="s">
        <v>583</v>
      </c>
      <c r="E9" s="327" t="s">
        <v>593</v>
      </c>
      <c r="F9" s="362"/>
      <c r="G9" s="252" t="s">
        <v>10</v>
      </c>
      <c r="H9" s="252" t="s">
        <v>11</v>
      </c>
      <c r="I9" s="447"/>
      <c r="J9" s="447"/>
    </row>
    <row r="10" spans="1:10" s="256" customFormat="1" ht="21" customHeight="1" x14ac:dyDescent="0.25">
      <c r="A10" s="255"/>
      <c r="B10" s="255"/>
      <c r="C10" s="255"/>
      <c r="D10" s="277"/>
      <c r="E10" s="277"/>
      <c r="F10" s="277"/>
      <c r="G10" s="305"/>
      <c r="H10" s="305"/>
      <c r="I10" s="305"/>
      <c r="J10" s="305"/>
    </row>
    <row r="11" spans="1:10" s="256" customFormat="1" ht="21" customHeight="1" x14ac:dyDescent="0.25">
      <c r="A11" s="255"/>
      <c r="B11" s="255"/>
      <c r="C11" s="255"/>
      <c r="D11" s="277"/>
      <c r="E11" s="281"/>
      <c r="F11" s="277"/>
      <c r="G11" s="305"/>
      <c r="H11" s="305"/>
      <c r="I11" s="305"/>
      <c r="J11" s="305"/>
    </row>
    <row r="12" spans="1:10" s="256" customFormat="1" ht="21" customHeight="1" x14ac:dyDescent="0.25">
      <c r="A12" s="255"/>
      <c r="B12" s="255"/>
      <c r="C12" s="255"/>
      <c r="D12" s="278"/>
      <c r="E12" s="277"/>
      <c r="F12" s="277"/>
      <c r="G12" s="291"/>
      <c r="H12" s="291"/>
      <c r="I12" s="291"/>
      <c r="J12" s="305"/>
    </row>
    <row r="13" spans="1:10" s="256" customFormat="1" ht="21" customHeight="1" x14ac:dyDescent="0.25">
      <c r="A13" s="255"/>
      <c r="B13" s="255"/>
      <c r="C13" s="255"/>
      <c r="D13" s="278"/>
      <c r="E13" s="277"/>
      <c r="F13" s="277"/>
      <c r="G13" s="291"/>
      <c r="H13" s="291"/>
      <c r="I13" s="291"/>
      <c r="J13" s="305"/>
    </row>
    <row r="14" spans="1:10" s="256" customFormat="1" ht="21" customHeight="1" x14ac:dyDescent="0.25">
      <c r="A14" s="255"/>
      <c r="B14" s="255"/>
      <c r="C14" s="255"/>
      <c r="D14" s="278"/>
      <c r="E14" s="277"/>
      <c r="F14" s="277"/>
      <c r="G14" s="291"/>
      <c r="H14" s="291"/>
      <c r="I14" s="291"/>
      <c r="J14" s="305"/>
    </row>
    <row r="15" spans="1:10" s="256" customFormat="1" ht="21" customHeight="1" x14ac:dyDescent="0.25">
      <c r="A15" s="255"/>
      <c r="B15" s="255"/>
      <c r="C15" s="255"/>
      <c r="D15" s="278"/>
      <c r="E15" s="277"/>
      <c r="F15" s="277"/>
      <c r="G15" s="291"/>
      <c r="H15" s="291"/>
      <c r="I15" s="291"/>
      <c r="J15" s="305"/>
    </row>
    <row r="16" spans="1:10" s="256" customFormat="1" ht="21" customHeight="1" x14ac:dyDescent="0.25">
      <c r="A16" s="255"/>
      <c r="B16" s="255"/>
      <c r="C16" s="255"/>
      <c r="D16" s="278"/>
      <c r="E16" s="277"/>
      <c r="F16" s="277"/>
      <c r="G16" s="291"/>
      <c r="H16" s="291"/>
      <c r="I16" s="291"/>
      <c r="J16" s="305"/>
    </row>
    <row r="17" spans="1:10" s="256" customFormat="1" ht="21" customHeight="1" x14ac:dyDescent="0.25">
      <c r="A17" s="255"/>
      <c r="B17" s="255"/>
      <c r="C17" s="255"/>
      <c r="D17" s="278"/>
      <c r="E17" s="277"/>
      <c r="F17" s="277"/>
      <c r="G17" s="305"/>
      <c r="H17" s="305"/>
      <c r="I17" s="255"/>
      <c r="J17" s="305"/>
    </row>
    <row r="18" spans="1:10" s="256" customFormat="1" ht="21" customHeight="1" x14ac:dyDescent="0.25">
      <c r="A18" s="255"/>
      <c r="B18" s="255"/>
      <c r="C18" s="255"/>
      <c r="D18" s="278"/>
      <c r="E18" s="277"/>
      <c r="F18" s="277"/>
      <c r="G18" s="305"/>
      <c r="H18" s="305"/>
      <c r="I18" s="255"/>
      <c r="J18" s="305"/>
    </row>
    <row r="19" spans="1:10" s="256" customFormat="1" ht="21" customHeight="1" x14ac:dyDescent="0.25">
      <c r="A19" s="255"/>
      <c r="B19" s="255"/>
      <c r="C19" s="255"/>
      <c r="D19" s="278"/>
      <c r="E19" s="277"/>
      <c r="F19" s="277"/>
      <c r="G19" s="305"/>
      <c r="H19" s="305"/>
      <c r="I19" s="305"/>
      <c r="J19" s="305"/>
    </row>
    <row r="20" spans="1:10" s="256" customFormat="1" ht="21" customHeight="1" x14ac:dyDescent="0.25">
      <c r="A20" s="255"/>
      <c r="B20" s="255"/>
      <c r="C20" s="255"/>
      <c r="D20" s="278"/>
      <c r="E20" s="277"/>
      <c r="F20" s="277"/>
      <c r="G20" s="305"/>
      <c r="H20" s="305"/>
      <c r="I20" s="305"/>
      <c r="J20" s="305"/>
    </row>
    <row r="21" spans="1:10" s="256" customFormat="1" ht="21" customHeight="1" x14ac:dyDescent="0.25">
      <c r="A21" s="255"/>
      <c r="B21" s="255"/>
      <c r="C21" s="255"/>
      <c r="D21" s="278"/>
      <c r="E21" s="277"/>
      <c r="F21" s="277"/>
      <c r="G21" s="305"/>
      <c r="H21" s="305"/>
      <c r="I21" s="305"/>
      <c r="J21" s="305"/>
    </row>
    <row r="22" spans="1:10" s="256" customFormat="1" ht="21" customHeight="1" x14ac:dyDescent="0.25">
      <c r="A22" s="255"/>
      <c r="B22" s="255"/>
      <c r="C22" s="255"/>
      <c r="D22" s="278"/>
      <c r="E22" s="277"/>
      <c r="F22" s="277"/>
      <c r="G22" s="305"/>
      <c r="H22" s="305"/>
      <c r="I22" s="305"/>
      <c r="J22" s="305"/>
    </row>
    <row r="23" spans="1:10" s="256" customFormat="1" ht="21" customHeight="1" x14ac:dyDescent="0.25">
      <c r="A23" s="255"/>
      <c r="B23" s="255"/>
      <c r="C23" s="255"/>
      <c r="D23" s="278"/>
      <c r="E23" s="278"/>
      <c r="F23" s="277"/>
      <c r="G23" s="277"/>
      <c r="H23" s="277"/>
      <c r="I23" s="255"/>
      <c r="J23" s="255"/>
    </row>
    <row r="24" spans="1:10" s="256" customFormat="1" ht="21" customHeight="1" x14ac:dyDescent="0.25">
      <c r="A24" s="255"/>
      <c r="B24" s="255"/>
      <c r="C24" s="255"/>
      <c r="D24" s="278"/>
      <c r="E24" s="277"/>
      <c r="F24" s="277"/>
      <c r="G24" s="277"/>
      <c r="H24" s="277"/>
      <c r="I24" s="255"/>
      <c r="J24" s="255"/>
    </row>
    <row r="25" spans="1:10" s="256" customFormat="1" ht="21" customHeight="1" x14ac:dyDescent="0.25">
      <c r="A25" s="255"/>
      <c r="B25" s="255"/>
      <c r="C25" s="255"/>
      <c r="D25" s="278"/>
      <c r="E25" s="277"/>
      <c r="F25" s="277"/>
      <c r="G25" s="277"/>
      <c r="H25" s="277"/>
      <c r="I25" s="255"/>
      <c r="J25" s="255"/>
    </row>
    <row r="26" spans="1:10" s="256" customFormat="1" ht="21" customHeight="1" x14ac:dyDescent="0.25">
      <c r="A26" s="255"/>
      <c r="B26" s="255"/>
      <c r="C26" s="255"/>
      <c r="D26" s="278"/>
      <c r="E26" s="277"/>
      <c r="F26" s="277"/>
      <c r="G26" s="277"/>
      <c r="H26" s="277"/>
      <c r="I26" s="255"/>
      <c r="J26" s="255"/>
    </row>
    <row r="27" spans="1:10" ht="21" customHeight="1" x14ac:dyDescent="0.25">
      <c r="A27" s="255"/>
      <c r="B27" s="255"/>
      <c r="C27" s="255"/>
      <c r="D27" s="278"/>
      <c r="E27" s="281"/>
      <c r="F27" s="281"/>
      <c r="G27" s="305"/>
      <c r="H27" s="305"/>
      <c r="I27" s="255"/>
      <c r="J27" s="305"/>
    </row>
    <row r="28" spans="1:10" ht="21" customHeight="1" x14ac:dyDescent="0.25">
      <c r="A28" s="255"/>
      <c r="B28" s="255"/>
      <c r="C28" s="255"/>
      <c r="D28" s="278"/>
      <c r="E28" s="281"/>
      <c r="F28" s="281"/>
      <c r="G28" s="305"/>
      <c r="H28" s="305"/>
      <c r="I28" s="255"/>
      <c r="J28" s="255"/>
    </row>
    <row r="29" spans="1:10" ht="21" customHeight="1" x14ac:dyDescent="0.25">
      <c r="A29" s="255"/>
      <c r="B29" s="255"/>
      <c r="C29" s="255"/>
      <c r="D29" s="278"/>
      <c r="E29" s="281"/>
      <c r="F29" s="281"/>
      <c r="G29" s="305"/>
      <c r="H29" s="305"/>
      <c r="I29" s="255"/>
      <c r="J29" s="305"/>
    </row>
    <row r="30" spans="1:10" ht="21" customHeight="1" x14ac:dyDescent="0.25">
      <c r="A30" s="255"/>
      <c r="B30" s="255"/>
      <c r="C30" s="255"/>
      <c r="D30" s="278"/>
      <c r="E30" s="281"/>
      <c r="F30" s="281"/>
      <c r="G30" s="305"/>
      <c r="H30" s="305"/>
      <c r="I30" s="255"/>
      <c r="J30" s="305"/>
    </row>
    <row r="31" spans="1:10" ht="21" customHeight="1" x14ac:dyDescent="0.25">
      <c r="A31" s="255"/>
      <c r="B31" s="255"/>
      <c r="C31" s="255"/>
      <c r="D31" s="278"/>
      <c r="E31" s="281"/>
      <c r="F31" s="281"/>
      <c r="G31" s="305"/>
      <c r="H31" s="305"/>
      <c r="I31" s="255"/>
      <c r="J31" s="305"/>
    </row>
    <row r="32" spans="1:10" ht="21" customHeight="1" x14ac:dyDescent="0.25">
      <c r="A32" s="255"/>
      <c r="B32" s="255"/>
      <c r="C32" s="255"/>
      <c r="D32" s="255"/>
      <c r="E32" s="306"/>
      <c r="F32" s="306"/>
      <c r="G32" s="305"/>
      <c r="H32" s="305"/>
      <c r="I32" s="255"/>
      <c r="J32" s="305"/>
    </row>
    <row r="33" spans="1:10" ht="21" customHeight="1" x14ac:dyDescent="0.25">
      <c r="A33" s="255"/>
      <c r="B33" s="255"/>
      <c r="C33" s="255"/>
      <c r="D33" s="255"/>
      <c r="E33" s="306"/>
      <c r="F33" s="306"/>
      <c r="G33" s="305"/>
      <c r="H33" s="305"/>
      <c r="I33" s="255"/>
      <c r="J33" s="305"/>
    </row>
    <row r="34" spans="1:10" ht="21" customHeight="1" x14ac:dyDescent="0.25">
      <c r="A34" s="255"/>
      <c r="B34" s="255"/>
      <c r="C34" s="255"/>
      <c r="D34" s="255"/>
      <c r="E34" s="306"/>
      <c r="F34" s="306"/>
      <c r="G34" s="305"/>
      <c r="H34" s="305"/>
      <c r="I34" s="255"/>
      <c r="J34" s="305"/>
    </row>
    <row r="35" spans="1:10" ht="21" customHeight="1" x14ac:dyDescent="0.25">
      <c r="A35" s="255"/>
      <c r="B35" s="255"/>
      <c r="C35" s="255"/>
      <c r="D35" s="255"/>
      <c r="E35" s="306"/>
      <c r="F35" s="306"/>
      <c r="G35" s="305"/>
      <c r="H35" s="305"/>
      <c r="I35" s="255"/>
      <c r="J35" s="305"/>
    </row>
    <row r="36" spans="1:10" ht="21" customHeight="1" x14ac:dyDescent="0.25">
      <c r="A36" s="255"/>
      <c r="B36" s="255"/>
      <c r="C36" s="255"/>
      <c r="D36" s="278"/>
      <c r="E36" s="306"/>
      <c r="F36" s="306"/>
      <c r="G36" s="305"/>
      <c r="H36" s="305"/>
      <c r="I36" s="305"/>
      <c r="J36" s="305"/>
    </row>
    <row r="37" spans="1:10" ht="21" customHeight="1" x14ac:dyDescent="0.25">
      <c r="A37" s="255"/>
      <c r="B37" s="255"/>
      <c r="C37" s="255"/>
      <c r="D37" s="278"/>
      <c r="E37" s="306"/>
      <c r="F37" s="306"/>
      <c r="G37" s="305"/>
      <c r="H37" s="305"/>
      <c r="I37" s="255"/>
      <c r="J37" s="305"/>
    </row>
    <row r="38" spans="1:10" ht="21" customHeight="1" x14ac:dyDescent="0.25">
      <c r="A38" s="255"/>
      <c r="B38" s="255"/>
      <c r="C38" s="255"/>
      <c r="D38" s="278"/>
      <c r="E38" s="306"/>
      <c r="F38" s="306"/>
      <c r="G38" s="305"/>
      <c r="H38" s="305"/>
      <c r="I38" s="305"/>
      <c r="J38" s="305"/>
    </row>
    <row r="39" spans="1:10" ht="21" customHeight="1" x14ac:dyDescent="0.25">
      <c r="A39" s="255"/>
      <c r="B39" s="255"/>
      <c r="C39" s="255"/>
      <c r="D39" s="255"/>
      <c r="E39" s="281"/>
      <c r="F39" s="281"/>
      <c r="G39" s="305"/>
      <c r="H39" s="305"/>
      <c r="I39" s="255"/>
      <c r="J39" s="305"/>
    </row>
    <row r="40" spans="1:10" ht="21" customHeight="1" x14ac:dyDescent="0.25">
      <c r="A40" s="255"/>
      <c r="B40" s="255"/>
      <c r="C40" s="255"/>
      <c r="D40" s="255"/>
      <c r="E40" s="281"/>
      <c r="F40" s="281"/>
      <c r="G40" s="305"/>
      <c r="H40" s="305"/>
      <c r="I40" s="255"/>
      <c r="J40" s="305"/>
    </row>
    <row r="41" spans="1:10" ht="21" customHeight="1" x14ac:dyDescent="0.25">
      <c r="A41" s="255"/>
      <c r="B41" s="255"/>
      <c r="C41" s="255"/>
      <c r="D41" s="255"/>
      <c r="E41" s="281"/>
      <c r="F41" s="281"/>
      <c r="G41" s="305"/>
      <c r="H41" s="305"/>
      <c r="I41" s="255"/>
      <c r="J41" s="305"/>
    </row>
    <row r="42" spans="1:10" ht="21" customHeight="1" x14ac:dyDescent="0.25">
      <c r="A42" s="255"/>
      <c r="B42" s="255"/>
      <c r="C42" s="255"/>
      <c r="D42" s="255"/>
      <c r="E42" s="281"/>
      <c r="F42" s="281"/>
      <c r="G42" s="305"/>
      <c r="H42" s="305"/>
      <c r="I42" s="255"/>
      <c r="J42" s="305"/>
    </row>
    <row r="43" spans="1:10" ht="21" customHeight="1" x14ac:dyDescent="0.25">
      <c r="A43" s="255"/>
      <c r="B43" s="255"/>
      <c r="C43" s="255"/>
      <c r="D43" s="255"/>
      <c r="E43" s="281"/>
      <c r="F43" s="281"/>
      <c r="G43" s="305"/>
      <c r="H43" s="305"/>
      <c r="I43" s="255"/>
      <c r="J43" s="255"/>
    </row>
    <row r="44" spans="1:10" ht="21" customHeight="1" x14ac:dyDescent="0.25">
      <c r="A44" s="255"/>
      <c r="B44" s="255"/>
      <c r="C44" s="255"/>
      <c r="D44" s="255"/>
      <c r="E44" s="281"/>
      <c r="F44" s="281"/>
      <c r="G44" s="305"/>
      <c r="H44" s="305"/>
      <c r="I44" s="255"/>
      <c r="J44" s="255"/>
    </row>
    <row r="45" spans="1:10" ht="21" customHeight="1" x14ac:dyDescent="0.25">
      <c r="A45" s="255"/>
      <c r="B45" s="255"/>
      <c r="C45" s="255"/>
      <c r="D45" s="255"/>
      <c r="E45" s="281"/>
      <c r="F45" s="281"/>
      <c r="G45" s="305"/>
      <c r="H45" s="305"/>
      <c r="I45" s="255"/>
      <c r="J45" s="255"/>
    </row>
    <row r="46" spans="1:10" ht="21" customHeight="1" x14ac:dyDescent="0.25">
      <c r="A46" s="255"/>
      <c r="B46" s="255"/>
      <c r="C46" s="255"/>
      <c r="D46" s="255"/>
      <c r="E46" s="281"/>
      <c r="F46" s="281"/>
      <c r="G46" s="305"/>
      <c r="H46" s="305"/>
      <c r="I46" s="255"/>
      <c r="J46" s="255"/>
    </row>
    <row r="47" spans="1:10" ht="21" customHeight="1" x14ac:dyDescent="0.25">
      <c r="A47" s="255"/>
      <c r="B47" s="255"/>
      <c r="C47" s="255"/>
      <c r="D47" s="255"/>
      <c r="E47" s="255"/>
      <c r="F47" s="281"/>
      <c r="G47" s="305"/>
      <c r="H47" s="305"/>
      <c r="I47" s="255"/>
      <c r="J47" s="305"/>
    </row>
    <row r="48" spans="1:10" ht="21" customHeight="1" x14ac:dyDescent="0.25">
      <c r="A48" s="255"/>
      <c r="B48" s="255"/>
      <c r="C48" s="255"/>
      <c r="D48" s="255"/>
      <c r="E48" s="255"/>
      <c r="F48" s="281"/>
      <c r="G48" s="305"/>
      <c r="H48" s="305"/>
      <c r="I48" s="255"/>
      <c r="J48" s="305"/>
    </row>
    <row r="49" spans="1:10" ht="21" customHeight="1" x14ac:dyDescent="0.25">
      <c r="A49" s="255"/>
      <c r="B49" s="255"/>
      <c r="C49" s="255"/>
      <c r="D49" s="255"/>
      <c r="E49" s="255"/>
      <c r="F49" s="281"/>
      <c r="G49" s="305"/>
      <c r="H49" s="305"/>
      <c r="I49" s="255"/>
      <c r="J49" s="305"/>
    </row>
    <row r="50" spans="1:10" ht="21" customHeight="1" x14ac:dyDescent="0.25">
      <c r="A50" s="255"/>
      <c r="B50" s="255"/>
      <c r="C50" s="255"/>
      <c r="D50" s="255"/>
      <c r="E50" s="255"/>
      <c r="F50" s="281"/>
      <c r="G50" s="305"/>
      <c r="H50" s="305"/>
      <c r="I50" s="255"/>
      <c r="J50" s="305"/>
    </row>
    <row r="51" spans="1:10" ht="21" customHeight="1" x14ac:dyDescent="0.25">
      <c r="A51" s="255"/>
      <c r="B51" s="255"/>
      <c r="C51" s="255"/>
      <c r="D51" s="255"/>
      <c r="E51" s="255"/>
      <c r="F51" s="281"/>
      <c r="G51" s="305"/>
      <c r="H51" s="305"/>
      <c r="I51" s="255"/>
      <c r="J51" s="305"/>
    </row>
  </sheetData>
  <sheetProtection insertRows="0" insertHyperlinks="0" autoFilter="0" pivotTables="0"/>
  <mergeCells count="12">
    <mergeCell ref="G8:H8"/>
    <mergeCell ref="A7:J7"/>
    <mergeCell ref="A8:A9"/>
    <mergeCell ref="J8:J9"/>
    <mergeCell ref="I8:I9"/>
    <mergeCell ref="F8:F9"/>
    <mergeCell ref="B8:E8"/>
    <mergeCell ref="B1:E1"/>
    <mergeCell ref="B2:E2"/>
    <mergeCell ref="B3:E3"/>
    <mergeCell ref="F5:G5"/>
    <mergeCell ref="D5:E5"/>
  </mergeCells>
  <pageMargins left="0.70866141732283472" right="0.70866141732283472" top="0.74803149606299213" bottom="0.74803149606299213" header="0.31496062992125984" footer="0.31496062992125984"/>
  <pageSetup scale="58" fitToHeight="0" orientation="landscape" r:id="rId1"/>
  <headerFooter differentFirst="1" alignWithMargins="0">
    <oddFooter>&amp;CR-MJ-10
Hoja 5. Riesgo Residual
Versión 09
Página &amp;P de &amp;N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Z189"/>
  <sheetViews>
    <sheetView showGridLines="0" tabSelected="1" zoomScale="70" zoomScaleNormal="70" zoomScaleSheetLayoutView="80" workbookViewId="0">
      <selection activeCell="J22" sqref="J22"/>
    </sheetView>
  </sheetViews>
  <sheetFormatPr baseColWidth="10" defaultColWidth="11.453125" defaultRowHeight="12.5" x14ac:dyDescent="0.25"/>
  <cols>
    <col min="1" max="1" width="29.453125" style="219" customWidth="1"/>
    <col min="2" max="4" width="17.26953125" style="303" customWidth="1"/>
    <col min="5" max="7" width="17.26953125" style="308" customWidth="1"/>
    <col min="8" max="8" width="15.453125" style="219" customWidth="1"/>
    <col min="9" max="9" width="10.7265625" style="219" customWidth="1"/>
    <col min="10" max="11" width="14.81640625" style="219" customWidth="1"/>
    <col min="12" max="13" width="34" style="307" customWidth="1"/>
    <col min="14" max="14" width="14.453125" style="219" customWidth="1"/>
    <col min="15" max="15" width="12.26953125" style="219" customWidth="1"/>
    <col min="16" max="17" width="14.26953125" style="219" customWidth="1"/>
    <col min="18" max="18" width="34.7265625" style="219" customWidth="1"/>
    <col min="19" max="19" width="28.1796875" style="307" customWidth="1"/>
    <col min="20" max="20" width="28.453125" style="219" customWidth="1"/>
    <col min="21" max="21" width="23.26953125" style="219" customWidth="1"/>
    <col min="22" max="22" width="16.7265625" style="309" customWidth="1"/>
    <col min="23" max="23" width="18.81640625" style="219" customWidth="1"/>
    <col min="24" max="24" width="16.81640625" style="219" customWidth="1"/>
    <col min="25" max="16384" width="11.453125" style="219"/>
  </cols>
  <sheetData>
    <row r="1" spans="1:24" ht="18.75" customHeight="1" x14ac:dyDescent="0.25">
      <c r="B1" s="356" t="s">
        <v>586</v>
      </c>
      <c r="C1" s="356"/>
      <c r="D1" s="356"/>
      <c r="E1" s="356"/>
      <c r="F1" s="356"/>
      <c r="G1" s="356"/>
      <c r="H1" s="356"/>
      <c r="V1" s="219"/>
    </row>
    <row r="2" spans="1:24" ht="15.75" customHeight="1" x14ac:dyDescent="0.25">
      <c r="A2"/>
      <c r="B2" s="356" t="s">
        <v>0</v>
      </c>
      <c r="C2" s="356"/>
      <c r="D2" s="356"/>
      <c r="E2" s="356"/>
      <c r="F2" s="356"/>
      <c r="G2" s="356"/>
      <c r="H2" s="356"/>
      <c r="V2" s="219"/>
    </row>
    <row r="3" spans="1:24" ht="24" customHeight="1" x14ac:dyDescent="0.25">
      <c r="B3" s="357" t="s">
        <v>594</v>
      </c>
      <c r="C3" s="357"/>
      <c r="D3" s="357"/>
      <c r="E3" s="357"/>
      <c r="F3" s="357"/>
      <c r="G3" s="357"/>
      <c r="H3" s="357"/>
      <c r="V3" s="219"/>
    </row>
    <row r="4" spans="1:24" ht="12" customHeight="1" x14ac:dyDescent="0.25">
      <c r="B4" s="287"/>
      <c r="C4" s="287"/>
      <c r="D4" s="287"/>
      <c r="H4" s="248"/>
      <c r="I4" s="248"/>
      <c r="J4" s="247"/>
      <c r="K4" s="332"/>
      <c r="V4" s="219"/>
    </row>
    <row r="5" spans="1:24" ht="12.75" customHeight="1" x14ac:dyDescent="0.25">
      <c r="A5" s="250" t="s">
        <v>21</v>
      </c>
      <c r="B5" s="331"/>
      <c r="C5" s="336"/>
      <c r="D5" s="336"/>
      <c r="E5" s="448" t="s">
        <v>22</v>
      </c>
      <c r="F5" s="448"/>
      <c r="G5" s="448"/>
      <c r="H5" s="448"/>
      <c r="I5" s="458"/>
      <c r="J5" s="458"/>
      <c r="K5" s="459"/>
      <c r="O5" s="264"/>
    </row>
    <row r="6" spans="1:24" ht="11.25" customHeight="1" x14ac:dyDescent="0.25">
      <c r="B6" s="287"/>
      <c r="C6" s="287"/>
      <c r="D6" s="287"/>
      <c r="E6" s="310"/>
      <c r="F6" s="310"/>
      <c r="G6" s="310"/>
      <c r="H6" s="248"/>
      <c r="I6" s="311"/>
      <c r="J6" s="311"/>
      <c r="K6" s="311"/>
      <c r="L6" s="311" t="s">
        <v>579</v>
      </c>
      <c r="M6" s="311"/>
      <c r="N6" s="248"/>
      <c r="O6" s="311"/>
      <c r="P6" s="311"/>
      <c r="Q6" s="311"/>
      <c r="R6" s="311"/>
      <c r="S6" s="311"/>
      <c r="T6" s="311"/>
      <c r="U6" s="311"/>
    </row>
    <row r="7" spans="1:24" ht="14.25" customHeight="1" x14ac:dyDescent="0.25">
      <c r="A7" s="346" t="s">
        <v>16</v>
      </c>
      <c r="B7" s="346"/>
      <c r="C7" s="346"/>
      <c r="D7" s="346"/>
      <c r="E7" s="346"/>
      <c r="F7" s="346"/>
      <c r="G7" s="346"/>
      <c r="H7" s="346"/>
      <c r="I7" s="346"/>
      <c r="J7" s="346"/>
      <c r="K7" s="346"/>
      <c r="L7" s="346"/>
      <c r="M7" s="346"/>
      <c r="N7" s="346"/>
      <c r="O7" s="346"/>
      <c r="P7" s="346"/>
      <c r="Q7" s="346"/>
      <c r="R7" s="346"/>
      <c r="S7" s="346"/>
      <c r="T7" s="346"/>
      <c r="U7" s="346"/>
      <c r="V7" s="346"/>
      <c r="W7" s="346"/>
      <c r="X7" s="346"/>
    </row>
    <row r="8" spans="1:24" s="309" customFormat="1" ht="36.75" customHeight="1" x14ac:dyDescent="0.25">
      <c r="A8" s="447" t="s">
        <v>25</v>
      </c>
      <c r="B8" s="478" t="s">
        <v>5</v>
      </c>
      <c r="C8" s="479"/>
      <c r="D8" s="479"/>
      <c r="E8" s="479"/>
      <c r="F8" s="479"/>
      <c r="G8" s="480"/>
      <c r="H8" s="478" t="s">
        <v>591</v>
      </c>
      <c r="I8" s="479"/>
      <c r="J8" s="479"/>
      <c r="K8" s="480"/>
      <c r="L8" s="478" t="s">
        <v>15</v>
      </c>
      <c r="M8" s="480"/>
      <c r="N8" s="478" t="s">
        <v>592</v>
      </c>
      <c r="O8" s="479"/>
      <c r="P8" s="479"/>
      <c r="Q8" s="480"/>
      <c r="R8" s="475" t="s">
        <v>615</v>
      </c>
      <c r="S8" s="475" t="s">
        <v>19</v>
      </c>
      <c r="T8" s="475" t="s">
        <v>20</v>
      </c>
      <c r="U8" s="447" t="s">
        <v>47</v>
      </c>
      <c r="V8" s="447"/>
      <c r="W8" s="447"/>
      <c r="X8" s="477" t="s">
        <v>48</v>
      </c>
    </row>
    <row r="9" spans="1:24" s="309" customFormat="1" ht="34.5" customHeight="1" x14ac:dyDescent="0.25">
      <c r="A9" s="447"/>
      <c r="B9" s="327" t="s">
        <v>584</v>
      </c>
      <c r="C9" s="327" t="s">
        <v>6</v>
      </c>
      <c r="D9" s="327" t="s">
        <v>583</v>
      </c>
      <c r="E9" s="327" t="s">
        <v>593</v>
      </c>
      <c r="F9" s="333" t="s">
        <v>3</v>
      </c>
      <c r="G9" s="333" t="s">
        <v>595</v>
      </c>
      <c r="H9" s="266" t="s">
        <v>10</v>
      </c>
      <c r="I9" s="266" t="s">
        <v>11</v>
      </c>
      <c r="J9" s="266" t="s">
        <v>587</v>
      </c>
      <c r="K9" s="335" t="s">
        <v>596</v>
      </c>
      <c r="L9" s="335" t="s">
        <v>609</v>
      </c>
      <c r="M9" s="335" t="s">
        <v>608</v>
      </c>
      <c r="N9" s="266" t="s">
        <v>10</v>
      </c>
      <c r="O9" s="266" t="s">
        <v>11</v>
      </c>
      <c r="P9" s="266" t="s">
        <v>587</v>
      </c>
      <c r="Q9" s="335" t="s">
        <v>596</v>
      </c>
      <c r="R9" s="475"/>
      <c r="S9" s="475"/>
      <c r="T9" s="476"/>
      <c r="U9" s="252" t="s">
        <v>47</v>
      </c>
      <c r="V9" s="447" t="s">
        <v>49</v>
      </c>
      <c r="W9" s="447"/>
      <c r="X9" s="477"/>
    </row>
    <row r="10" spans="1:24" s="293" customFormat="1" ht="25.5" customHeight="1" x14ac:dyDescent="0.25">
      <c r="A10" s="312"/>
      <c r="B10" s="283"/>
      <c r="C10" s="283"/>
      <c r="D10" s="283"/>
      <c r="E10" s="285"/>
      <c r="F10" s="285"/>
      <c r="G10" s="285"/>
      <c r="H10" s="253"/>
      <c r="I10" s="253"/>
      <c r="J10" s="253"/>
      <c r="K10" s="253"/>
      <c r="L10" s="253"/>
      <c r="M10" s="253"/>
      <c r="N10" s="253"/>
      <c r="O10" s="253"/>
      <c r="P10" s="253"/>
      <c r="Q10" s="253"/>
      <c r="R10" s="253"/>
      <c r="S10" s="253"/>
      <c r="T10" s="253"/>
      <c r="U10" s="313"/>
      <c r="V10" s="255"/>
      <c r="W10" s="314"/>
      <c r="X10" s="470"/>
    </row>
    <row r="11" spans="1:24" s="293" customFormat="1" ht="25.5" customHeight="1" x14ac:dyDescent="0.25">
      <c r="A11" s="312"/>
      <c r="B11" s="283"/>
      <c r="C11" s="283"/>
      <c r="D11" s="283"/>
      <c r="E11" s="285"/>
      <c r="F11" s="285"/>
      <c r="G11" s="285"/>
      <c r="H11" s="253"/>
      <c r="I11" s="253"/>
      <c r="J11" s="253"/>
      <c r="K11" s="253"/>
      <c r="L11" s="253"/>
      <c r="M11" s="253"/>
      <c r="N11" s="253"/>
      <c r="O11" s="253"/>
      <c r="P11" s="253"/>
      <c r="Q11" s="253"/>
      <c r="R11" s="253"/>
      <c r="S11" s="253"/>
      <c r="T11" s="253"/>
      <c r="U11" s="315"/>
      <c r="V11" s="255"/>
      <c r="W11" s="316"/>
      <c r="X11" s="471"/>
    </row>
    <row r="12" spans="1:24" s="293" customFormat="1" ht="25.5" customHeight="1" x14ac:dyDescent="0.25">
      <c r="A12" s="312"/>
      <c r="B12" s="283"/>
      <c r="C12" s="283"/>
      <c r="D12" s="283"/>
      <c r="E12" s="285"/>
      <c r="F12" s="285"/>
      <c r="G12" s="285"/>
      <c r="H12" s="253"/>
      <c r="I12" s="253"/>
      <c r="J12" s="253"/>
      <c r="K12" s="253"/>
      <c r="L12" s="253"/>
      <c r="M12" s="253"/>
      <c r="N12" s="253"/>
      <c r="O12" s="253"/>
      <c r="P12" s="253"/>
      <c r="Q12" s="253"/>
      <c r="R12" s="253"/>
      <c r="S12" s="253"/>
      <c r="T12" s="253"/>
      <c r="U12" s="315"/>
      <c r="V12" s="255"/>
      <c r="W12" s="317"/>
      <c r="X12" s="471"/>
    </row>
    <row r="13" spans="1:24" s="293" customFormat="1" ht="25.5" customHeight="1" x14ac:dyDescent="0.25">
      <c r="A13" s="312"/>
      <c r="B13" s="283"/>
      <c r="C13" s="283"/>
      <c r="D13" s="283"/>
      <c r="E13" s="285"/>
      <c r="F13" s="285"/>
      <c r="G13" s="285"/>
      <c r="H13" s="253"/>
      <c r="I13" s="253"/>
      <c r="J13" s="253"/>
      <c r="K13" s="253"/>
      <c r="L13" s="253"/>
      <c r="M13" s="253"/>
      <c r="N13" s="253"/>
      <c r="O13" s="253"/>
      <c r="P13" s="253"/>
      <c r="Q13" s="253"/>
      <c r="R13" s="253"/>
      <c r="S13" s="253"/>
      <c r="T13" s="253"/>
      <c r="U13" s="253"/>
      <c r="V13" s="255"/>
      <c r="W13" s="314"/>
      <c r="X13" s="470"/>
    </row>
    <row r="14" spans="1:24" s="293" customFormat="1" ht="25.5" customHeight="1" x14ac:dyDescent="0.25">
      <c r="A14" s="312"/>
      <c r="B14" s="283"/>
      <c r="C14" s="283"/>
      <c r="D14" s="283"/>
      <c r="E14" s="285"/>
      <c r="F14" s="285"/>
      <c r="G14" s="285"/>
      <c r="H14" s="253"/>
      <c r="I14" s="253"/>
      <c r="J14" s="253"/>
      <c r="K14" s="253"/>
      <c r="L14" s="253"/>
      <c r="M14" s="253"/>
      <c r="N14" s="253"/>
      <c r="O14" s="253"/>
      <c r="P14" s="253"/>
      <c r="Q14" s="253"/>
      <c r="R14" s="253"/>
      <c r="S14" s="253"/>
      <c r="T14" s="253"/>
      <c r="U14" s="253"/>
      <c r="V14" s="255"/>
      <c r="W14" s="316"/>
      <c r="X14" s="471"/>
    </row>
    <row r="15" spans="1:24" s="293" customFormat="1" ht="25.5" customHeight="1" x14ac:dyDescent="0.25">
      <c r="A15" s="312"/>
      <c r="B15" s="283"/>
      <c r="C15" s="283"/>
      <c r="D15" s="283"/>
      <c r="E15" s="285"/>
      <c r="F15" s="285"/>
      <c r="G15" s="285"/>
      <c r="H15" s="253"/>
      <c r="I15" s="253"/>
      <c r="J15" s="253"/>
      <c r="K15" s="253"/>
      <c r="L15" s="253"/>
      <c r="M15" s="253"/>
      <c r="N15" s="253"/>
      <c r="O15" s="253"/>
      <c r="P15" s="253"/>
      <c r="Q15" s="253"/>
      <c r="R15" s="253"/>
      <c r="S15" s="253"/>
      <c r="T15" s="253"/>
      <c r="U15" s="253"/>
      <c r="V15" s="255"/>
      <c r="W15" s="317"/>
      <c r="X15" s="471"/>
    </row>
    <row r="16" spans="1:24" s="293" customFormat="1" ht="25.5" customHeight="1" x14ac:dyDescent="0.25">
      <c r="A16" s="312"/>
      <c r="B16" s="283"/>
      <c r="C16" s="283"/>
      <c r="D16" s="283"/>
      <c r="E16" s="283"/>
      <c r="F16" s="283"/>
      <c r="G16" s="283"/>
      <c r="H16" s="283"/>
      <c r="I16" s="283"/>
      <c r="J16" s="253"/>
      <c r="K16" s="253"/>
      <c r="L16" s="283"/>
      <c r="M16" s="283"/>
      <c r="N16" s="283"/>
      <c r="O16" s="283"/>
      <c r="P16" s="253"/>
      <c r="Q16" s="253"/>
      <c r="R16" s="253"/>
      <c r="S16" s="253"/>
      <c r="T16" s="253"/>
      <c r="U16" s="313"/>
      <c r="V16" s="255"/>
      <c r="W16" s="314"/>
      <c r="X16" s="470"/>
    </row>
    <row r="17" spans="1:24" s="293" customFormat="1" ht="25.5" customHeight="1" x14ac:dyDescent="0.25">
      <c r="A17" s="312"/>
      <c r="B17" s="283"/>
      <c r="C17" s="283"/>
      <c r="D17" s="283"/>
      <c r="E17" s="283"/>
      <c r="F17" s="283"/>
      <c r="G17" s="283"/>
      <c r="H17" s="283"/>
      <c r="I17" s="283"/>
      <c r="J17" s="253"/>
      <c r="K17" s="253"/>
      <c r="L17" s="283"/>
      <c r="M17" s="283"/>
      <c r="N17" s="283"/>
      <c r="O17" s="283"/>
      <c r="P17" s="253"/>
      <c r="Q17" s="253"/>
      <c r="R17" s="253"/>
      <c r="S17" s="253"/>
      <c r="T17" s="253"/>
      <c r="U17" s="313"/>
      <c r="V17" s="255"/>
      <c r="W17" s="316"/>
      <c r="X17" s="471"/>
    </row>
    <row r="18" spans="1:24" s="293" customFormat="1" ht="25.5" customHeight="1" x14ac:dyDescent="0.25">
      <c r="A18" s="312"/>
      <c r="B18" s="283"/>
      <c r="C18" s="283"/>
      <c r="D18" s="283"/>
      <c r="E18" s="283"/>
      <c r="F18" s="283"/>
      <c r="G18" s="283"/>
      <c r="H18" s="283"/>
      <c r="I18" s="283"/>
      <c r="J18" s="253"/>
      <c r="K18" s="253"/>
      <c r="L18" s="283"/>
      <c r="M18" s="283"/>
      <c r="N18" s="283"/>
      <c r="O18" s="283"/>
      <c r="P18" s="253"/>
      <c r="Q18" s="253"/>
      <c r="R18" s="253"/>
      <c r="S18" s="253"/>
      <c r="T18" s="253"/>
      <c r="U18" s="313"/>
      <c r="V18" s="255"/>
      <c r="W18" s="317"/>
      <c r="X18" s="471"/>
    </row>
    <row r="19" spans="1:24" s="293" customFormat="1" ht="25.5" customHeight="1" x14ac:dyDescent="0.25">
      <c r="A19" s="312"/>
      <c r="B19" s="283"/>
      <c r="C19" s="283"/>
      <c r="D19" s="283"/>
      <c r="E19" s="283"/>
      <c r="F19" s="283"/>
      <c r="G19" s="283"/>
      <c r="H19" s="283"/>
      <c r="I19" s="283"/>
      <c r="J19" s="253"/>
      <c r="K19" s="253"/>
      <c r="L19" s="283"/>
      <c r="M19" s="283"/>
      <c r="N19" s="283"/>
      <c r="O19" s="283"/>
      <c r="P19" s="253"/>
      <c r="Q19" s="253"/>
      <c r="R19" s="253"/>
      <c r="S19" s="253"/>
      <c r="T19" s="253"/>
      <c r="U19" s="253"/>
      <c r="V19" s="255"/>
      <c r="W19" s="314"/>
      <c r="X19" s="470"/>
    </row>
    <row r="20" spans="1:24" s="293" customFormat="1" ht="25.5" customHeight="1" x14ac:dyDescent="0.25">
      <c r="A20" s="312"/>
      <c r="B20" s="283"/>
      <c r="C20" s="283"/>
      <c r="D20" s="283"/>
      <c r="E20" s="283"/>
      <c r="F20" s="283"/>
      <c r="G20" s="283"/>
      <c r="H20" s="283"/>
      <c r="I20" s="283"/>
      <c r="J20" s="253"/>
      <c r="K20" s="253"/>
      <c r="L20" s="283"/>
      <c r="M20" s="283"/>
      <c r="N20" s="283"/>
      <c r="O20" s="283"/>
      <c r="P20" s="253"/>
      <c r="Q20" s="253"/>
      <c r="R20" s="253"/>
      <c r="S20" s="253"/>
      <c r="T20" s="253"/>
      <c r="U20" s="253"/>
      <c r="V20" s="255"/>
      <c r="W20" s="316"/>
      <c r="X20" s="471"/>
    </row>
    <row r="21" spans="1:24" s="293" customFormat="1" ht="25.5" customHeight="1" x14ac:dyDescent="0.25">
      <c r="A21" s="312"/>
      <c r="B21" s="283"/>
      <c r="C21" s="283"/>
      <c r="D21" s="283"/>
      <c r="E21" s="283"/>
      <c r="F21" s="283"/>
      <c r="G21" s="283"/>
      <c r="H21" s="283"/>
      <c r="I21" s="283"/>
      <c r="J21" s="253"/>
      <c r="K21" s="253"/>
      <c r="L21" s="283"/>
      <c r="M21" s="283"/>
      <c r="N21" s="283"/>
      <c r="O21" s="283"/>
      <c r="P21" s="253"/>
      <c r="Q21" s="253"/>
      <c r="R21" s="253"/>
      <c r="S21" s="253"/>
      <c r="T21" s="253"/>
      <c r="U21" s="253"/>
      <c r="V21" s="255"/>
      <c r="W21" s="317"/>
      <c r="X21" s="471"/>
    </row>
    <row r="22" spans="1:24" s="293" customFormat="1" ht="25.5" customHeight="1" x14ac:dyDescent="0.25">
      <c r="A22" s="312"/>
      <c r="B22" s="283"/>
      <c r="C22" s="283"/>
      <c r="D22" s="285"/>
      <c r="E22" s="284"/>
      <c r="F22" s="284"/>
      <c r="G22" s="284"/>
      <c r="H22" s="253"/>
      <c r="I22" s="253"/>
      <c r="J22" s="253"/>
      <c r="K22" s="253"/>
      <c r="L22" s="253"/>
      <c r="M22" s="253"/>
      <c r="N22" s="253"/>
      <c r="O22" s="253"/>
      <c r="P22" s="253"/>
      <c r="Q22" s="253"/>
      <c r="R22" s="253"/>
      <c r="S22" s="253"/>
      <c r="T22" s="253"/>
      <c r="U22" s="253"/>
      <c r="V22" s="318"/>
      <c r="W22" s="314"/>
      <c r="X22" s="470"/>
    </row>
    <row r="23" spans="1:24" s="293" customFormat="1" ht="25.5" customHeight="1" x14ac:dyDescent="0.25">
      <c r="A23" s="312"/>
      <c r="B23" s="283"/>
      <c r="C23" s="283"/>
      <c r="D23" s="285"/>
      <c r="E23" s="284"/>
      <c r="F23" s="284"/>
      <c r="G23" s="284"/>
      <c r="H23" s="253"/>
      <c r="I23" s="253"/>
      <c r="J23" s="253"/>
      <c r="K23" s="253"/>
      <c r="L23" s="253"/>
      <c r="M23" s="253"/>
      <c r="N23" s="253"/>
      <c r="O23" s="253"/>
      <c r="P23" s="253"/>
      <c r="Q23" s="253"/>
      <c r="R23" s="253"/>
      <c r="S23" s="253"/>
      <c r="T23" s="253"/>
      <c r="U23" s="253"/>
      <c r="V23" s="318"/>
      <c r="W23" s="316"/>
      <c r="X23" s="471"/>
    </row>
    <row r="24" spans="1:24" s="293" customFormat="1" ht="25.5" customHeight="1" x14ac:dyDescent="0.25">
      <c r="A24" s="312"/>
      <c r="B24" s="283"/>
      <c r="C24" s="283"/>
      <c r="D24" s="285"/>
      <c r="E24" s="284"/>
      <c r="F24" s="284"/>
      <c r="G24" s="284"/>
      <c r="H24" s="253"/>
      <c r="I24" s="253"/>
      <c r="J24" s="253"/>
      <c r="K24" s="253"/>
      <c r="L24" s="253"/>
      <c r="M24" s="253"/>
      <c r="N24" s="253"/>
      <c r="O24" s="253"/>
      <c r="P24" s="253"/>
      <c r="Q24" s="253"/>
      <c r="R24" s="253"/>
      <c r="S24" s="253"/>
      <c r="T24" s="253"/>
      <c r="U24" s="253"/>
      <c r="V24" s="318"/>
      <c r="W24" s="317"/>
      <c r="X24" s="471"/>
    </row>
    <row r="25" spans="1:24" s="293" customFormat="1" ht="25.5" customHeight="1" x14ac:dyDescent="0.25">
      <c r="A25" s="312"/>
      <c r="B25" s="283"/>
      <c r="C25" s="283"/>
      <c r="D25" s="283"/>
      <c r="E25" s="285"/>
      <c r="F25" s="285"/>
      <c r="G25" s="285"/>
      <c r="H25" s="253"/>
      <c r="I25" s="253"/>
      <c r="J25" s="253"/>
      <c r="K25" s="253"/>
      <c r="L25" s="253"/>
      <c r="M25" s="253"/>
      <c r="N25" s="253"/>
      <c r="O25" s="253"/>
      <c r="P25" s="253"/>
      <c r="Q25" s="253"/>
      <c r="R25" s="253"/>
      <c r="S25" s="253"/>
      <c r="T25" s="253"/>
      <c r="U25" s="313"/>
      <c r="V25" s="318"/>
      <c r="W25" s="314"/>
      <c r="X25" s="472"/>
    </row>
    <row r="26" spans="1:24" s="293" customFormat="1" ht="25.5" customHeight="1" x14ac:dyDescent="0.25">
      <c r="A26" s="312"/>
      <c r="B26" s="283"/>
      <c r="C26" s="283"/>
      <c r="D26" s="283"/>
      <c r="E26" s="285"/>
      <c r="F26" s="285"/>
      <c r="G26" s="285"/>
      <c r="H26" s="253"/>
      <c r="I26" s="253"/>
      <c r="J26" s="253"/>
      <c r="K26" s="253"/>
      <c r="L26" s="253"/>
      <c r="M26" s="253"/>
      <c r="N26" s="253"/>
      <c r="O26" s="253"/>
      <c r="P26" s="253"/>
      <c r="Q26" s="253"/>
      <c r="R26" s="253"/>
      <c r="S26" s="253"/>
      <c r="T26" s="253"/>
      <c r="U26" s="313"/>
      <c r="V26" s="318"/>
      <c r="W26" s="316"/>
      <c r="X26" s="473"/>
    </row>
    <row r="27" spans="1:24" s="293" customFormat="1" ht="25.5" customHeight="1" x14ac:dyDescent="0.25">
      <c r="A27" s="312"/>
      <c r="B27" s="283"/>
      <c r="C27" s="283"/>
      <c r="D27" s="283"/>
      <c r="E27" s="285"/>
      <c r="F27" s="285"/>
      <c r="G27" s="285"/>
      <c r="H27" s="253"/>
      <c r="I27" s="253"/>
      <c r="J27" s="253"/>
      <c r="K27" s="253"/>
      <c r="L27" s="253"/>
      <c r="M27" s="253"/>
      <c r="N27" s="253"/>
      <c r="O27" s="253"/>
      <c r="P27" s="253"/>
      <c r="Q27" s="253"/>
      <c r="R27" s="253"/>
      <c r="S27" s="253"/>
      <c r="T27" s="253"/>
      <c r="U27" s="313"/>
      <c r="V27" s="318"/>
      <c r="W27" s="317"/>
      <c r="X27" s="474"/>
    </row>
    <row r="28" spans="1:24" s="293" customFormat="1" ht="25.5" customHeight="1" x14ac:dyDescent="0.25">
      <c r="A28" s="312"/>
      <c r="B28" s="283"/>
      <c r="C28" s="283"/>
      <c r="D28" s="283"/>
      <c r="E28" s="285"/>
      <c r="F28" s="285"/>
      <c r="G28" s="285"/>
      <c r="H28" s="253"/>
      <c r="I28" s="253"/>
      <c r="J28" s="253"/>
      <c r="K28" s="253"/>
      <c r="L28" s="253"/>
      <c r="M28" s="253"/>
      <c r="N28" s="253"/>
      <c r="O28" s="253"/>
      <c r="P28" s="253"/>
      <c r="Q28" s="253"/>
      <c r="R28" s="253"/>
      <c r="S28" s="253"/>
      <c r="T28" s="253"/>
      <c r="U28" s="313"/>
      <c r="V28" s="318"/>
      <c r="W28" s="314"/>
      <c r="X28" s="472"/>
    </row>
    <row r="29" spans="1:24" s="293" customFormat="1" ht="25.5" customHeight="1" x14ac:dyDescent="0.25">
      <c r="A29" s="312"/>
      <c r="B29" s="283"/>
      <c r="C29" s="283"/>
      <c r="D29" s="283"/>
      <c r="E29" s="285"/>
      <c r="F29" s="285"/>
      <c r="G29" s="285"/>
      <c r="H29" s="253"/>
      <c r="I29" s="253"/>
      <c r="J29" s="253"/>
      <c r="K29" s="253"/>
      <c r="L29" s="253"/>
      <c r="M29" s="253"/>
      <c r="N29" s="253"/>
      <c r="O29" s="253"/>
      <c r="P29" s="253"/>
      <c r="Q29" s="253"/>
      <c r="R29" s="253"/>
      <c r="S29" s="253"/>
      <c r="T29" s="253"/>
      <c r="U29" s="313"/>
      <c r="V29" s="318"/>
      <c r="W29" s="316"/>
      <c r="X29" s="473"/>
    </row>
    <row r="30" spans="1:24" s="293" customFormat="1" ht="25.5" customHeight="1" x14ac:dyDescent="0.25">
      <c r="A30" s="312"/>
      <c r="B30" s="283"/>
      <c r="C30" s="283"/>
      <c r="D30" s="283"/>
      <c r="E30" s="285"/>
      <c r="F30" s="285"/>
      <c r="G30" s="285"/>
      <c r="H30" s="253"/>
      <c r="I30" s="253"/>
      <c r="J30" s="253"/>
      <c r="K30" s="253"/>
      <c r="L30" s="253"/>
      <c r="M30" s="253"/>
      <c r="N30" s="253"/>
      <c r="O30" s="253"/>
      <c r="P30" s="253"/>
      <c r="Q30" s="253"/>
      <c r="R30" s="253"/>
      <c r="S30" s="253"/>
      <c r="T30" s="253"/>
      <c r="U30" s="313"/>
      <c r="V30" s="318"/>
      <c r="W30" s="317"/>
      <c r="X30" s="474"/>
    </row>
    <row r="31" spans="1:24" s="293" customFormat="1" ht="25.5" customHeight="1" x14ac:dyDescent="0.25">
      <c r="A31" s="312"/>
      <c r="B31" s="283"/>
      <c r="C31" s="283"/>
      <c r="D31" s="283"/>
      <c r="E31" s="285"/>
      <c r="F31" s="285"/>
      <c r="G31" s="285"/>
      <c r="H31" s="283"/>
      <c r="I31" s="283"/>
      <c r="J31" s="253"/>
      <c r="K31" s="253"/>
      <c r="L31" s="283"/>
      <c r="M31" s="283"/>
      <c r="N31" s="283"/>
      <c r="O31" s="283"/>
      <c r="P31" s="253"/>
      <c r="Q31" s="253"/>
      <c r="R31" s="253"/>
      <c r="S31" s="253"/>
      <c r="T31" s="253"/>
      <c r="U31" s="313"/>
      <c r="V31" s="318"/>
      <c r="W31" s="314"/>
      <c r="X31" s="472"/>
    </row>
    <row r="32" spans="1:24" s="293" customFormat="1" ht="25.5" customHeight="1" x14ac:dyDescent="0.25">
      <c r="A32" s="312"/>
      <c r="B32" s="283"/>
      <c r="C32" s="283"/>
      <c r="D32" s="283"/>
      <c r="E32" s="285"/>
      <c r="F32" s="285"/>
      <c r="G32" s="285"/>
      <c r="H32" s="283"/>
      <c r="I32" s="283"/>
      <c r="J32" s="253"/>
      <c r="K32" s="253"/>
      <c r="L32" s="283"/>
      <c r="M32" s="283"/>
      <c r="N32" s="283"/>
      <c r="O32" s="283"/>
      <c r="P32" s="253"/>
      <c r="Q32" s="253"/>
      <c r="R32" s="253"/>
      <c r="S32" s="253"/>
      <c r="T32" s="253"/>
      <c r="U32" s="313"/>
      <c r="V32" s="318"/>
      <c r="W32" s="316"/>
      <c r="X32" s="473"/>
    </row>
    <row r="33" spans="1:24" s="293" customFormat="1" ht="25.5" customHeight="1" x14ac:dyDescent="0.25">
      <c r="A33" s="312"/>
      <c r="B33" s="283"/>
      <c r="C33" s="283"/>
      <c r="D33" s="283"/>
      <c r="E33" s="285"/>
      <c r="F33" s="285"/>
      <c r="G33" s="285"/>
      <c r="H33" s="283"/>
      <c r="I33" s="283"/>
      <c r="J33" s="253"/>
      <c r="K33" s="253"/>
      <c r="L33" s="283"/>
      <c r="M33" s="283"/>
      <c r="N33" s="283"/>
      <c r="O33" s="283"/>
      <c r="P33" s="253"/>
      <c r="Q33" s="253"/>
      <c r="R33" s="253"/>
      <c r="S33" s="253"/>
      <c r="T33" s="253"/>
      <c r="U33" s="313"/>
      <c r="V33" s="318"/>
      <c r="W33" s="317"/>
      <c r="X33" s="474"/>
    </row>
    <row r="34" spans="1:24" s="293" customFormat="1" ht="25.5" customHeight="1" x14ac:dyDescent="0.25">
      <c r="A34" s="312"/>
      <c r="B34" s="283"/>
      <c r="C34" s="283"/>
      <c r="D34" s="283"/>
      <c r="E34" s="285"/>
      <c r="F34" s="285"/>
      <c r="G34" s="285"/>
      <c r="H34" s="283"/>
      <c r="I34" s="283"/>
      <c r="J34" s="253"/>
      <c r="K34" s="253"/>
      <c r="L34" s="283"/>
      <c r="M34" s="283"/>
      <c r="N34" s="283"/>
      <c r="O34" s="283"/>
      <c r="P34" s="253"/>
      <c r="Q34" s="253"/>
      <c r="R34" s="253"/>
      <c r="S34" s="253"/>
      <c r="T34" s="253"/>
      <c r="U34" s="253"/>
      <c r="V34" s="318"/>
      <c r="W34" s="314"/>
      <c r="X34" s="472"/>
    </row>
    <row r="35" spans="1:24" s="293" customFormat="1" ht="25.5" customHeight="1" x14ac:dyDescent="0.25">
      <c r="A35" s="312"/>
      <c r="B35" s="283"/>
      <c r="C35" s="283"/>
      <c r="D35" s="283"/>
      <c r="E35" s="285"/>
      <c r="F35" s="285"/>
      <c r="G35" s="285"/>
      <c r="H35" s="283"/>
      <c r="I35" s="283"/>
      <c r="J35" s="253"/>
      <c r="K35" s="253"/>
      <c r="L35" s="283"/>
      <c r="M35" s="283"/>
      <c r="N35" s="283"/>
      <c r="O35" s="283"/>
      <c r="P35" s="253"/>
      <c r="Q35" s="253"/>
      <c r="R35" s="253"/>
      <c r="S35" s="253"/>
      <c r="T35" s="253"/>
      <c r="U35" s="253"/>
      <c r="V35" s="318"/>
      <c r="W35" s="316"/>
      <c r="X35" s="473"/>
    </row>
    <row r="36" spans="1:24" s="293" customFormat="1" ht="25.5" customHeight="1" x14ac:dyDescent="0.25">
      <c r="A36" s="312"/>
      <c r="B36" s="283"/>
      <c r="C36" s="283"/>
      <c r="D36" s="283"/>
      <c r="E36" s="285"/>
      <c r="F36" s="285"/>
      <c r="G36" s="285"/>
      <c r="H36" s="283"/>
      <c r="I36" s="283"/>
      <c r="J36" s="253"/>
      <c r="K36" s="253"/>
      <c r="L36" s="283"/>
      <c r="M36" s="283"/>
      <c r="N36" s="283"/>
      <c r="O36" s="283"/>
      <c r="P36" s="253"/>
      <c r="Q36" s="253"/>
      <c r="R36" s="253"/>
      <c r="S36" s="253"/>
      <c r="T36" s="253"/>
      <c r="U36" s="253"/>
      <c r="V36" s="318"/>
      <c r="W36" s="317"/>
      <c r="X36" s="474"/>
    </row>
    <row r="37" spans="1:24" s="293" customFormat="1" ht="25.5" customHeight="1" x14ac:dyDescent="0.25">
      <c r="A37" s="312"/>
      <c r="B37" s="283"/>
      <c r="C37" s="283"/>
      <c r="D37" s="283"/>
      <c r="E37" s="285"/>
      <c r="F37" s="285"/>
      <c r="G37" s="285"/>
      <c r="H37" s="253"/>
      <c r="I37" s="253"/>
      <c r="J37" s="253"/>
      <c r="K37" s="253"/>
      <c r="L37" s="253"/>
      <c r="M37" s="253"/>
      <c r="N37" s="253"/>
      <c r="O37" s="253"/>
      <c r="P37" s="253"/>
      <c r="Q37" s="253"/>
      <c r="R37" s="270"/>
      <c r="S37" s="270"/>
      <c r="T37" s="270"/>
      <c r="U37" s="270"/>
      <c r="V37" s="318"/>
      <c r="W37" s="314"/>
      <c r="X37" s="472"/>
    </row>
    <row r="38" spans="1:24" s="293" customFormat="1" ht="25.5" customHeight="1" x14ac:dyDescent="0.25">
      <c r="A38" s="312"/>
      <c r="B38" s="283"/>
      <c r="C38" s="283"/>
      <c r="D38" s="283"/>
      <c r="E38" s="285"/>
      <c r="F38" s="285"/>
      <c r="G38" s="285"/>
      <c r="H38" s="253"/>
      <c r="I38" s="253"/>
      <c r="J38" s="253"/>
      <c r="K38" s="253"/>
      <c r="L38" s="253"/>
      <c r="M38" s="253"/>
      <c r="N38" s="253"/>
      <c r="O38" s="253"/>
      <c r="P38" s="253"/>
      <c r="Q38" s="253"/>
      <c r="R38" s="270"/>
      <c r="S38" s="270"/>
      <c r="T38" s="270"/>
      <c r="U38" s="270"/>
      <c r="V38" s="318"/>
      <c r="W38" s="316"/>
      <c r="X38" s="473"/>
    </row>
    <row r="39" spans="1:24" s="293" customFormat="1" ht="25.5" customHeight="1" x14ac:dyDescent="0.25">
      <c r="A39" s="312"/>
      <c r="B39" s="283"/>
      <c r="C39" s="283"/>
      <c r="D39" s="283"/>
      <c r="E39" s="285"/>
      <c r="F39" s="285"/>
      <c r="G39" s="285"/>
      <c r="H39" s="253"/>
      <c r="I39" s="253"/>
      <c r="J39" s="253"/>
      <c r="K39" s="253"/>
      <c r="L39" s="253"/>
      <c r="M39" s="253"/>
      <c r="N39" s="253"/>
      <c r="O39" s="253"/>
      <c r="P39" s="253"/>
      <c r="Q39" s="253"/>
      <c r="R39" s="270"/>
      <c r="S39" s="270"/>
      <c r="T39" s="270"/>
      <c r="U39" s="270"/>
      <c r="V39" s="318"/>
      <c r="W39" s="317"/>
      <c r="X39" s="474"/>
    </row>
    <row r="40" spans="1:24" s="293" customFormat="1" ht="25.5" customHeight="1" x14ac:dyDescent="0.25">
      <c r="A40" s="312"/>
      <c r="B40" s="283"/>
      <c r="C40" s="283"/>
      <c r="D40" s="285"/>
      <c r="E40" s="285"/>
      <c r="F40" s="285"/>
      <c r="G40" s="285"/>
      <c r="H40" s="253"/>
      <c r="I40" s="253"/>
      <c r="J40" s="253"/>
      <c r="K40" s="253"/>
      <c r="L40" s="253"/>
      <c r="M40" s="253"/>
      <c r="N40" s="253"/>
      <c r="O40" s="253"/>
      <c r="P40" s="253"/>
      <c r="Q40" s="253"/>
      <c r="R40" s="253"/>
      <c r="S40" s="253"/>
      <c r="T40" s="253"/>
      <c r="U40" s="313"/>
      <c r="V40" s="318"/>
      <c r="W40" s="314"/>
      <c r="X40" s="472"/>
    </row>
    <row r="41" spans="1:24" s="293" customFormat="1" ht="25.5" customHeight="1" x14ac:dyDescent="0.25">
      <c r="A41" s="312"/>
      <c r="B41" s="283"/>
      <c r="C41" s="283"/>
      <c r="D41" s="285"/>
      <c r="E41" s="285"/>
      <c r="F41" s="285"/>
      <c r="G41" s="285"/>
      <c r="H41" s="253"/>
      <c r="I41" s="253"/>
      <c r="J41" s="253"/>
      <c r="K41" s="253"/>
      <c r="L41" s="253"/>
      <c r="M41" s="253"/>
      <c r="N41" s="253"/>
      <c r="O41" s="253"/>
      <c r="P41" s="253"/>
      <c r="Q41" s="253"/>
      <c r="R41" s="253"/>
      <c r="S41" s="253"/>
      <c r="T41" s="253"/>
      <c r="U41" s="313"/>
      <c r="V41" s="318"/>
      <c r="W41" s="316"/>
      <c r="X41" s="473"/>
    </row>
    <row r="42" spans="1:24" s="293" customFormat="1" ht="25.5" customHeight="1" x14ac:dyDescent="0.25">
      <c r="A42" s="312"/>
      <c r="B42" s="283"/>
      <c r="C42" s="283"/>
      <c r="D42" s="285"/>
      <c r="E42" s="285"/>
      <c r="F42" s="285"/>
      <c r="G42" s="285"/>
      <c r="H42" s="253"/>
      <c r="I42" s="253"/>
      <c r="J42" s="253"/>
      <c r="K42" s="253"/>
      <c r="L42" s="253"/>
      <c r="M42" s="253"/>
      <c r="N42" s="253"/>
      <c r="O42" s="253"/>
      <c r="P42" s="253"/>
      <c r="Q42" s="253"/>
      <c r="R42" s="253"/>
      <c r="S42" s="253"/>
      <c r="T42" s="253"/>
      <c r="U42" s="313"/>
      <c r="V42" s="318"/>
      <c r="W42" s="317"/>
      <c r="X42" s="474"/>
    </row>
    <row r="43" spans="1:24" ht="25.5" customHeight="1" x14ac:dyDescent="0.25">
      <c r="A43" s="312"/>
      <c r="B43" s="283"/>
      <c r="C43" s="283"/>
      <c r="D43" s="285"/>
      <c r="E43" s="285"/>
      <c r="F43" s="285"/>
      <c r="G43" s="285"/>
      <c r="H43" s="253"/>
      <c r="I43" s="253"/>
      <c r="J43" s="253"/>
      <c r="K43" s="253"/>
      <c r="L43" s="283"/>
      <c r="M43" s="283"/>
      <c r="N43" s="253"/>
      <c r="O43" s="253"/>
      <c r="P43" s="253"/>
      <c r="Q43" s="253"/>
      <c r="R43" s="253"/>
      <c r="S43" s="253"/>
      <c r="T43" s="253"/>
      <c r="U43" s="313"/>
      <c r="V43" s="318"/>
      <c r="W43" s="314"/>
      <c r="X43" s="470"/>
    </row>
    <row r="44" spans="1:24" ht="25.5" customHeight="1" x14ac:dyDescent="0.25">
      <c r="A44" s="312"/>
      <c r="B44" s="283"/>
      <c r="C44" s="283"/>
      <c r="D44" s="285"/>
      <c r="E44" s="285"/>
      <c r="F44" s="285"/>
      <c r="G44" s="285"/>
      <c r="H44" s="253"/>
      <c r="I44" s="253"/>
      <c r="J44" s="253"/>
      <c r="K44" s="253"/>
      <c r="L44" s="283"/>
      <c r="M44" s="283"/>
      <c r="N44" s="253"/>
      <c r="O44" s="253"/>
      <c r="P44" s="253"/>
      <c r="Q44" s="253"/>
      <c r="R44" s="253"/>
      <c r="S44" s="253"/>
      <c r="T44" s="253"/>
      <c r="U44" s="313"/>
      <c r="V44" s="318"/>
      <c r="W44" s="316"/>
      <c r="X44" s="471"/>
    </row>
    <row r="45" spans="1:24" ht="25.5" customHeight="1" x14ac:dyDescent="0.25">
      <c r="A45" s="312"/>
      <c r="B45" s="283"/>
      <c r="C45" s="283"/>
      <c r="D45" s="285"/>
      <c r="E45" s="285"/>
      <c r="F45" s="285"/>
      <c r="G45" s="285"/>
      <c r="H45" s="253"/>
      <c r="I45" s="253"/>
      <c r="J45" s="253"/>
      <c r="K45" s="253"/>
      <c r="L45" s="283"/>
      <c r="M45" s="283"/>
      <c r="N45" s="253"/>
      <c r="O45" s="253"/>
      <c r="P45" s="253"/>
      <c r="Q45" s="253"/>
      <c r="R45" s="253"/>
      <c r="S45" s="253"/>
      <c r="T45" s="253"/>
      <c r="U45" s="313"/>
      <c r="V45" s="318"/>
      <c r="W45" s="317"/>
      <c r="X45" s="471"/>
    </row>
    <row r="46" spans="1:24" ht="25.5" customHeight="1" x14ac:dyDescent="0.25">
      <c r="A46" s="312"/>
      <c r="B46" s="283"/>
      <c r="C46" s="283"/>
      <c r="D46" s="285"/>
      <c r="E46" s="285"/>
      <c r="F46" s="285"/>
      <c r="G46" s="285"/>
      <c r="H46" s="253"/>
      <c r="I46" s="253"/>
      <c r="J46" s="253"/>
      <c r="K46" s="253"/>
      <c r="L46" s="253"/>
      <c r="M46" s="253"/>
      <c r="N46" s="253"/>
      <c r="O46" s="253"/>
      <c r="P46" s="253"/>
      <c r="Q46" s="253"/>
      <c r="R46" s="283"/>
      <c r="S46" s="253"/>
      <c r="T46" s="253"/>
      <c r="U46" s="313"/>
      <c r="V46" s="318"/>
      <c r="W46" s="314"/>
      <c r="X46" s="470"/>
    </row>
    <row r="47" spans="1:24" ht="25.5" customHeight="1" x14ac:dyDescent="0.25">
      <c r="A47" s="312"/>
      <c r="B47" s="283"/>
      <c r="C47" s="283"/>
      <c r="D47" s="285"/>
      <c r="E47" s="285"/>
      <c r="F47" s="285"/>
      <c r="G47" s="285"/>
      <c r="H47" s="253"/>
      <c r="I47" s="253"/>
      <c r="J47" s="253"/>
      <c r="K47" s="253"/>
      <c r="L47" s="253"/>
      <c r="M47" s="253"/>
      <c r="N47" s="253"/>
      <c r="O47" s="253"/>
      <c r="P47" s="253"/>
      <c r="Q47" s="253"/>
      <c r="R47" s="283"/>
      <c r="S47" s="253"/>
      <c r="T47" s="253"/>
      <c r="U47" s="313"/>
      <c r="V47" s="318"/>
      <c r="W47" s="316"/>
      <c r="X47" s="471"/>
    </row>
    <row r="48" spans="1:24" ht="25.5" customHeight="1" x14ac:dyDescent="0.25">
      <c r="A48" s="312"/>
      <c r="B48" s="283"/>
      <c r="C48" s="283"/>
      <c r="D48" s="285"/>
      <c r="E48" s="285"/>
      <c r="F48" s="285"/>
      <c r="G48" s="285"/>
      <c r="H48" s="253"/>
      <c r="I48" s="253"/>
      <c r="J48" s="253"/>
      <c r="K48" s="253"/>
      <c r="L48" s="253"/>
      <c r="M48" s="253"/>
      <c r="N48" s="253"/>
      <c r="O48" s="253"/>
      <c r="P48" s="253"/>
      <c r="Q48" s="253"/>
      <c r="R48" s="253"/>
      <c r="S48" s="253"/>
      <c r="T48" s="253"/>
      <c r="U48" s="313"/>
      <c r="V48" s="318"/>
      <c r="W48" s="317"/>
      <c r="X48" s="470"/>
    </row>
    <row r="49" spans="1:24" ht="25.5" customHeight="1" x14ac:dyDescent="0.25">
      <c r="A49" s="312"/>
      <c r="B49" s="283"/>
      <c r="C49" s="283"/>
      <c r="D49" s="285"/>
      <c r="E49" s="285"/>
      <c r="F49" s="285"/>
      <c r="G49" s="285"/>
      <c r="H49" s="253"/>
      <c r="I49" s="253"/>
      <c r="J49" s="253"/>
      <c r="K49" s="253"/>
      <c r="L49" s="253"/>
      <c r="M49" s="253"/>
      <c r="N49" s="253"/>
      <c r="O49" s="253"/>
      <c r="P49" s="253"/>
      <c r="Q49" s="253"/>
      <c r="R49" s="253"/>
      <c r="S49" s="253"/>
      <c r="T49" s="253"/>
      <c r="U49" s="313"/>
      <c r="V49" s="318"/>
      <c r="W49" s="314"/>
      <c r="X49" s="471"/>
    </row>
    <row r="50" spans="1:24" ht="25.5" customHeight="1" x14ac:dyDescent="0.25">
      <c r="A50" s="312"/>
      <c r="B50" s="283"/>
      <c r="C50" s="283"/>
      <c r="D50" s="285"/>
      <c r="E50" s="285"/>
      <c r="F50" s="285"/>
      <c r="G50" s="285"/>
      <c r="H50" s="253"/>
      <c r="I50" s="253"/>
      <c r="J50" s="253"/>
      <c r="K50" s="253"/>
      <c r="L50" s="253"/>
      <c r="M50" s="253"/>
      <c r="N50" s="253"/>
      <c r="O50" s="253"/>
      <c r="P50" s="253"/>
      <c r="Q50" s="253"/>
      <c r="R50" s="253"/>
      <c r="S50" s="253"/>
      <c r="T50" s="253"/>
      <c r="U50" s="313"/>
      <c r="V50" s="318"/>
      <c r="W50" s="316"/>
      <c r="X50" s="471"/>
    </row>
    <row r="51" spans="1:24" ht="25.5" customHeight="1" x14ac:dyDescent="0.25">
      <c r="A51" s="312"/>
      <c r="B51" s="283"/>
      <c r="C51" s="283"/>
      <c r="D51" s="283"/>
      <c r="E51" s="283"/>
      <c r="F51" s="283"/>
      <c r="G51" s="283"/>
      <c r="H51" s="283"/>
      <c r="I51" s="283"/>
      <c r="J51" s="253"/>
      <c r="K51" s="253"/>
      <c r="L51" s="283"/>
      <c r="M51" s="283"/>
      <c r="N51" s="283"/>
      <c r="O51" s="283"/>
      <c r="P51" s="283"/>
      <c r="Q51" s="283"/>
      <c r="R51" s="253"/>
      <c r="S51" s="253"/>
      <c r="T51" s="253"/>
      <c r="U51" s="313"/>
      <c r="V51" s="318"/>
      <c r="W51" s="317"/>
      <c r="X51" s="470"/>
    </row>
    <row r="52" spans="1:24" ht="25.5" customHeight="1" x14ac:dyDescent="0.25">
      <c r="A52" s="312"/>
      <c r="B52" s="283"/>
      <c r="C52" s="283"/>
      <c r="D52" s="283"/>
      <c r="E52" s="283"/>
      <c r="F52" s="283"/>
      <c r="G52" s="283"/>
      <c r="H52" s="283"/>
      <c r="I52" s="283"/>
      <c r="J52" s="253"/>
      <c r="K52" s="253"/>
      <c r="L52" s="283"/>
      <c r="M52" s="283"/>
      <c r="N52" s="283"/>
      <c r="O52" s="283"/>
      <c r="P52" s="283"/>
      <c r="Q52" s="283"/>
      <c r="R52" s="253"/>
      <c r="S52" s="253"/>
      <c r="T52" s="253"/>
      <c r="U52" s="313"/>
      <c r="V52" s="318"/>
      <c r="W52" s="314"/>
      <c r="X52" s="471"/>
    </row>
    <row r="53" spans="1:24" ht="25.5" customHeight="1" x14ac:dyDescent="0.25">
      <c r="A53" s="312"/>
      <c r="B53" s="283"/>
      <c r="C53" s="283"/>
      <c r="D53" s="283"/>
      <c r="E53" s="283"/>
      <c r="F53" s="283"/>
      <c r="G53" s="283"/>
      <c r="H53" s="283"/>
      <c r="I53" s="283"/>
      <c r="J53" s="253"/>
      <c r="K53" s="253"/>
      <c r="L53" s="283"/>
      <c r="M53" s="283"/>
      <c r="N53" s="283"/>
      <c r="O53" s="283"/>
      <c r="P53" s="283"/>
      <c r="Q53" s="283"/>
      <c r="R53" s="283"/>
      <c r="S53" s="253"/>
      <c r="T53" s="253"/>
      <c r="U53" s="313"/>
      <c r="V53" s="318"/>
      <c r="W53" s="316"/>
      <c r="X53" s="470"/>
    </row>
    <row r="54" spans="1:24" ht="25.5" customHeight="1" x14ac:dyDescent="0.25">
      <c r="A54" s="312"/>
      <c r="B54" s="283"/>
      <c r="C54" s="283"/>
      <c r="D54" s="283"/>
      <c r="E54" s="283"/>
      <c r="F54" s="283"/>
      <c r="G54" s="283"/>
      <c r="H54" s="283"/>
      <c r="I54" s="283"/>
      <c r="J54" s="253"/>
      <c r="K54" s="253"/>
      <c r="L54" s="283"/>
      <c r="M54" s="283"/>
      <c r="N54" s="283"/>
      <c r="O54" s="283"/>
      <c r="P54" s="283"/>
      <c r="Q54" s="283"/>
      <c r="R54" s="283"/>
      <c r="S54" s="253"/>
      <c r="T54" s="253"/>
      <c r="U54" s="313"/>
      <c r="V54" s="318"/>
      <c r="W54" s="317"/>
      <c r="X54" s="471"/>
    </row>
    <row r="55" spans="1:24" ht="25.5" customHeight="1" x14ac:dyDescent="0.25">
      <c r="A55" s="312"/>
      <c r="B55" s="283"/>
      <c r="C55" s="283"/>
      <c r="D55" s="283"/>
      <c r="E55" s="283"/>
      <c r="F55" s="283"/>
      <c r="G55" s="283"/>
      <c r="H55" s="283"/>
      <c r="I55" s="283"/>
      <c r="J55" s="253"/>
      <c r="K55" s="253"/>
      <c r="L55" s="283"/>
      <c r="M55" s="283"/>
      <c r="N55" s="283"/>
      <c r="O55" s="283"/>
      <c r="P55" s="283"/>
      <c r="Q55" s="283"/>
      <c r="R55" s="283"/>
      <c r="S55" s="253"/>
      <c r="T55" s="253"/>
      <c r="U55" s="313"/>
      <c r="V55" s="318"/>
      <c r="W55" s="314"/>
      <c r="X55" s="471"/>
    </row>
    <row r="56" spans="1:24" ht="25.5" customHeight="1" x14ac:dyDescent="0.25">
      <c r="A56" s="312"/>
      <c r="B56" s="283"/>
      <c r="C56" s="283"/>
      <c r="D56" s="283"/>
      <c r="E56" s="283"/>
      <c r="F56" s="283"/>
      <c r="G56" s="283"/>
      <c r="H56" s="283"/>
      <c r="I56" s="283"/>
      <c r="J56" s="253"/>
      <c r="K56" s="253"/>
      <c r="L56" s="283"/>
      <c r="M56" s="283"/>
      <c r="N56" s="283"/>
      <c r="O56" s="283"/>
      <c r="P56" s="283"/>
      <c r="Q56" s="283"/>
      <c r="R56" s="283"/>
      <c r="S56" s="253"/>
      <c r="T56" s="253"/>
      <c r="U56" s="313"/>
      <c r="V56" s="318"/>
      <c r="W56" s="316"/>
      <c r="X56" s="470"/>
    </row>
    <row r="57" spans="1:24" ht="25.5" customHeight="1" x14ac:dyDescent="0.25">
      <c r="A57" s="312"/>
      <c r="B57" s="283"/>
      <c r="C57" s="283"/>
      <c r="D57" s="283"/>
      <c r="E57" s="283"/>
      <c r="F57" s="283"/>
      <c r="G57" s="283"/>
      <c r="H57" s="283"/>
      <c r="I57" s="283"/>
      <c r="J57" s="253"/>
      <c r="K57" s="253"/>
      <c r="L57" s="283"/>
      <c r="M57" s="283"/>
      <c r="N57" s="283"/>
      <c r="O57" s="283"/>
      <c r="P57" s="283"/>
      <c r="Q57" s="283"/>
      <c r="R57" s="283"/>
      <c r="S57" s="253"/>
      <c r="T57" s="253"/>
      <c r="U57" s="313"/>
      <c r="V57" s="318"/>
      <c r="W57" s="317"/>
      <c r="X57" s="471"/>
    </row>
    <row r="58" spans="1:24" ht="25.5" customHeight="1" x14ac:dyDescent="0.25">
      <c r="A58" s="312"/>
      <c r="B58" s="283"/>
      <c r="C58" s="283"/>
      <c r="D58" s="283"/>
      <c r="E58" s="283"/>
      <c r="F58" s="283"/>
      <c r="G58" s="283"/>
      <c r="H58" s="283"/>
      <c r="I58" s="283"/>
      <c r="J58" s="253"/>
      <c r="K58" s="253"/>
      <c r="L58" s="283"/>
      <c r="M58" s="283"/>
      <c r="N58" s="283"/>
      <c r="O58" s="283"/>
      <c r="P58" s="283"/>
      <c r="Q58" s="283"/>
      <c r="R58" s="283"/>
      <c r="S58" s="253"/>
      <c r="T58" s="253"/>
      <c r="U58" s="313"/>
      <c r="V58" s="318"/>
      <c r="W58" s="314"/>
      <c r="X58" s="470"/>
    </row>
    <row r="59" spans="1:24" ht="25.5" customHeight="1" x14ac:dyDescent="0.25">
      <c r="A59" s="312"/>
      <c r="B59" s="283"/>
      <c r="C59" s="283"/>
      <c r="D59" s="283"/>
      <c r="E59" s="283"/>
      <c r="F59" s="283"/>
      <c r="G59" s="283"/>
      <c r="H59" s="283"/>
      <c r="I59" s="283"/>
      <c r="J59" s="253"/>
      <c r="K59" s="253"/>
      <c r="L59" s="283"/>
      <c r="M59" s="283"/>
      <c r="N59" s="283"/>
      <c r="O59" s="283"/>
      <c r="P59" s="283"/>
      <c r="Q59" s="283"/>
      <c r="R59" s="283"/>
      <c r="S59" s="253"/>
      <c r="T59" s="253"/>
      <c r="U59" s="313"/>
      <c r="V59" s="318"/>
      <c r="W59" s="316"/>
      <c r="X59" s="471"/>
    </row>
    <row r="60" spans="1:24" ht="25.5" customHeight="1" x14ac:dyDescent="0.25">
      <c r="A60" s="312"/>
      <c r="B60" s="283"/>
      <c r="C60" s="283"/>
      <c r="D60" s="283"/>
      <c r="E60" s="283"/>
      <c r="F60" s="283"/>
      <c r="G60" s="283"/>
      <c r="H60" s="283"/>
      <c r="I60" s="283"/>
      <c r="J60" s="253"/>
      <c r="K60" s="253"/>
      <c r="L60" s="283"/>
      <c r="M60" s="283"/>
      <c r="N60" s="283"/>
      <c r="O60" s="283"/>
      <c r="P60" s="283"/>
      <c r="Q60" s="283"/>
      <c r="R60" s="283"/>
      <c r="S60" s="253"/>
      <c r="T60" s="253"/>
      <c r="U60" s="313"/>
      <c r="V60" s="318"/>
      <c r="W60" s="317"/>
      <c r="X60" s="471"/>
    </row>
    <row r="61" spans="1:24" ht="25.5" customHeight="1" x14ac:dyDescent="0.25">
      <c r="A61" s="312"/>
      <c r="B61" s="283"/>
      <c r="C61" s="283"/>
      <c r="D61" s="285"/>
      <c r="E61" s="285"/>
      <c r="F61" s="285"/>
      <c r="G61" s="285"/>
      <c r="H61" s="253"/>
      <c r="I61" s="253"/>
      <c r="J61" s="253"/>
      <c r="K61" s="253"/>
      <c r="L61" s="253"/>
      <c r="M61" s="253"/>
      <c r="N61" s="253"/>
      <c r="O61" s="253"/>
      <c r="P61" s="253"/>
      <c r="Q61" s="253"/>
      <c r="R61" s="253"/>
      <c r="S61" s="253"/>
      <c r="T61" s="253"/>
      <c r="U61" s="253"/>
      <c r="V61" s="318"/>
      <c r="W61" s="314"/>
      <c r="X61" s="470"/>
    </row>
    <row r="62" spans="1:24" ht="25.5" customHeight="1" x14ac:dyDescent="0.25">
      <c r="A62" s="312"/>
      <c r="B62" s="283"/>
      <c r="C62" s="283"/>
      <c r="D62" s="285"/>
      <c r="E62" s="285"/>
      <c r="F62" s="285"/>
      <c r="G62" s="285"/>
      <c r="H62" s="253"/>
      <c r="I62" s="253"/>
      <c r="J62" s="253"/>
      <c r="K62" s="253"/>
      <c r="L62" s="253"/>
      <c r="M62" s="253"/>
      <c r="N62" s="253"/>
      <c r="O62" s="253"/>
      <c r="P62" s="253"/>
      <c r="Q62" s="253"/>
      <c r="R62" s="253"/>
      <c r="S62" s="253"/>
      <c r="T62" s="253"/>
      <c r="U62" s="253"/>
      <c r="V62" s="318"/>
      <c r="W62" s="316"/>
      <c r="X62" s="471"/>
    </row>
    <row r="63" spans="1:24" ht="25.5" customHeight="1" x14ac:dyDescent="0.25">
      <c r="A63" s="312"/>
      <c r="B63" s="283"/>
      <c r="C63" s="283"/>
      <c r="D63" s="283"/>
      <c r="E63" s="285"/>
      <c r="F63" s="285"/>
      <c r="G63" s="285"/>
      <c r="H63" s="253"/>
      <c r="I63" s="253"/>
      <c r="J63" s="253"/>
      <c r="K63" s="253"/>
      <c r="L63" s="253"/>
      <c r="M63" s="253"/>
      <c r="N63" s="253"/>
      <c r="O63" s="253"/>
      <c r="P63" s="253"/>
      <c r="Q63" s="253"/>
      <c r="R63" s="253"/>
      <c r="S63" s="253"/>
      <c r="T63" s="253"/>
      <c r="U63" s="313"/>
      <c r="V63" s="318"/>
      <c r="W63" s="317"/>
      <c r="X63" s="470"/>
    </row>
    <row r="64" spans="1:24" ht="25.5" customHeight="1" x14ac:dyDescent="0.25">
      <c r="A64" s="312"/>
      <c r="B64" s="283"/>
      <c r="C64" s="283"/>
      <c r="D64" s="283"/>
      <c r="E64" s="285"/>
      <c r="F64" s="285"/>
      <c r="G64" s="285"/>
      <c r="H64" s="253"/>
      <c r="I64" s="253"/>
      <c r="J64" s="253"/>
      <c r="K64" s="253"/>
      <c r="L64" s="253"/>
      <c r="M64" s="253"/>
      <c r="N64" s="253"/>
      <c r="O64" s="253"/>
      <c r="P64" s="253"/>
      <c r="Q64" s="253"/>
      <c r="R64" s="253"/>
      <c r="S64" s="253"/>
      <c r="T64" s="253"/>
      <c r="U64" s="313"/>
      <c r="V64" s="318"/>
      <c r="W64" s="314"/>
      <c r="X64" s="471"/>
    </row>
    <row r="65" spans="1:24" ht="25.5" customHeight="1" x14ac:dyDescent="0.25">
      <c r="A65" s="312"/>
      <c r="B65" s="283"/>
      <c r="C65" s="283"/>
      <c r="D65" s="283"/>
      <c r="E65" s="285"/>
      <c r="F65" s="285"/>
      <c r="G65" s="285"/>
      <c r="H65" s="253"/>
      <c r="I65" s="253"/>
      <c r="J65" s="253"/>
      <c r="K65" s="253"/>
      <c r="L65" s="253"/>
      <c r="M65" s="253"/>
      <c r="N65" s="253"/>
      <c r="O65" s="253"/>
      <c r="P65" s="253"/>
      <c r="Q65" s="253"/>
      <c r="R65" s="253"/>
      <c r="S65" s="253"/>
      <c r="T65" s="253"/>
      <c r="U65" s="313"/>
      <c r="V65" s="318"/>
      <c r="W65" s="316"/>
      <c r="X65" s="471"/>
    </row>
    <row r="66" spans="1:24" ht="25.5" customHeight="1" x14ac:dyDescent="0.25">
      <c r="A66" s="312"/>
      <c r="B66" s="283"/>
      <c r="C66" s="283"/>
      <c r="D66" s="283"/>
      <c r="E66" s="285"/>
      <c r="F66" s="285"/>
      <c r="G66" s="285"/>
      <c r="H66" s="253"/>
      <c r="I66" s="253"/>
      <c r="J66" s="253"/>
      <c r="K66" s="253"/>
      <c r="L66" s="253"/>
      <c r="M66" s="253"/>
      <c r="N66" s="253"/>
      <c r="O66" s="253"/>
      <c r="P66" s="253"/>
      <c r="Q66" s="253"/>
      <c r="R66" s="253"/>
      <c r="S66" s="253"/>
      <c r="T66" s="253"/>
      <c r="U66" s="313"/>
      <c r="V66" s="318"/>
      <c r="W66" s="317"/>
      <c r="X66" s="470"/>
    </row>
    <row r="67" spans="1:24" ht="25.5" customHeight="1" x14ac:dyDescent="0.25">
      <c r="A67" s="312"/>
      <c r="B67" s="283"/>
      <c r="C67" s="283"/>
      <c r="D67" s="283"/>
      <c r="E67" s="285"/>
      <c r="F67" s="285"/>
      <c r="G67" s="285"/>
      <c r="H67" s="253"/>
      <c r="I67" s="253"/>
      <c r="J67" s="253"/>
      <c r="K67" s="253"/>
      <c r="L67" s="253"/>
      <c r="M67" s="253"/>
      <c r="N67" s="253"/>
      <c r="O67" s="253"/>
      <c r="P67" s="253"/>
      <c r="Q67" s="253"/>
      <c r="R67" s="253"/>
      <c r="S67" s="253"/>
      <c r="T67" s="253"/>
      <c r="U67" s="313"/>
      <c r="V67" s="318"/>
      <c r="W67" s="314"/>
      <c r="X67" s="471"/>
    </row>
    <row r="68" spans="1:24" ht="25.5" customHeight="1" x14ac:dyDescent="0.25">
      <c r="A68" s="312"/>
      <c r="B68" s="283"/>
      <c r="C68" s="283"/>
      <c r="D68" s="283"/>
      <c r="E68" s="285"/>
      <c r="F68" s="285"/>
      <c r="G68" s="285"/>
      <c r="H68" s="253"/>
      <c r="I68" s="253"/>
      <c r="J68" s="253"/>
      <c r="K68" s="253"/>
      <c r="L68" s="253"/>
      <c r="M68" s="253"/>
      <c r="N68" s="253"/>
      <c r="O68" s="253"/>
      <c r="P68" s="253"/>
      <c r="Q68" s="253"/>
      <c r="R68" s="253"/>
      <c r="S68" s="253"/>
      <c r="T68" s="253"/>
      <c r="U68" s="313"/>
      <c r="V68" s="318"/>
      <c r="W68" s="316"/>
      <c r="X68" s="471"/>
    </row>
    <row r="69" spans="1:24" s="293" customFormat="1" ht="25.5" customHeight="1" x14ac:dyDescent="0.25">
      <c r="A69" s="312"/>
      <c r="B69" s="283"/>
      <c r="C69" s="283"/>
      <c r="D69" s="283"/>
      <c r="E69" s="285"/>
      <c r="F69" s="285"/>
      <c r="G69" s="285"/>
      <c r="H69" s="253"/>
      <c r="I69" s="253"/>
      <c r="J69" s="253"/>
      <c r="K69" s="253"/>
      <c r="L69" s="253"/>
      <c r="M69" s="253"/>
      <c r="N69" s="253"/>
      <c r="O69" s="253"/>
      <c r="P69" s="253"/>
      <c r="Q69" s="253"/>
      <c r="R69" s="253"/>
      <c r="S69" s="253"/>
      <c r="T69" s="253"/>
      <c r="U69" s="313"/>
      <c r="V69" s="318"/>
      <c r="W69" s="317"/>
      <c r="X69" s="470"/>
    </row>
    <row r="70" spans="1:24" s="293" customFormat="1" ht="25.5" customHeight="1" x14ac:dyDescent="0.25">
      <c r="A70" s="312"/>
      <c r="B70" s="283"/>
      <c r="C70" s="283"/>
      <c r="D70" s="283"/>
      <c r="E70" s="285"/>
      <c r="F70" s="285"/>
      <c r="G70" s="285"/>
      <c r="H70" s="253"/>
      <c r="I70" s="253"/>
      <c r="J70" s="253"/>
      <c r="K70" s="253"/>
      <c r="L70" s="253"/>
      <c r="M70" s="253"/>
      <c r="N70" s="253"/>
      <c r="O70" s="253"/>
      <c r="P70" s="253"/>
      <c r="Q70" s="253"/>
      <c r="R70" s="253"/>
      <c r="S70" s="253"/>
      <c r="T70" s="253"/>
      <c r="U70" s="313"/>
      <c r="V70" s="318"/>
      <c r="W70" s="314"/>
      <c r="X70" s="471"/>
    </row>
    <row r="71" spans="1:24" s="293" customFormat="1" ht="25.5" customHeight="1" x14ac:dyDescent="0.25">
      <c r="A71" s="312"/>
      <c r="B71" s="283"/>
      <c r="C71" s="283"/>
      <c r="D71" s="283"/>
      <c r="E71" s="285"/>
      <c r="F71" s="285"/>
      <c r="G71" s="285"/>
      <c r="H71" s="253"/>
      <c r="I71" s="253"/>
      <c r="J71" s="253"/>
      <c r="K71" s="253"/>
      <c r="L71" s="253"/>
      <c r="M71" s="253"/>
      <c r="N71" s="253"/>
      <c r="O71" s="253"/>
      <c r="P71" s="253"/>
      <c r="Q71" s="253"/>
      <c r="R71" s="253"/>
      <c r="S71" s="253"/>
      <c r="T71" s="253"/>
      <c r="U71" s="313"/>
      <c r="V71" s="318"/>
      <c r="W71" s="316"/>
      <c r="X71" s="471"/>
    </row>
    <row r="72" spans="1:24" s="293" customFormat="1" ht="25.5" customHeight="1" x14ac:dyDescent="0.25">
      <c r="A72" s="312"/>
      <c r="B72" s="283"/>
      <c r="C72" s="283"/>
      <c r="D72" s="283"/>
      <c r="E72" s="285"/>
      <c r="F72" s="285"/>
      <c r="G72" s="285"/>
      <c r="H72" s="253"/>
      <c r="I72" s="253"/>
      <c r="J72" s="253"/>
      <c r="K72" s="253"/>
      <c r="L72" s="253"/>
      <c r="M72" s="253"/>
      <c r="N72" s="253"/>
      <c r="O72" s="253"/>
      <c r="P72" s="253"/>
      <c r="Q72" s="253"/>
      <c r="R72" s="253"/>
      <c r="S72" s="253"/>
      <c r="T72" s="253"/>
      <c r="U72" s="313"/>
      <c r="V72" s="318"/>
      <c r="W72" s="317"/>
      <c r="X72" s="470"/>
    </row>
    <row r="73" spans="1:24" s="293" customFormat="1" ht="25.5" customHeight="1" x14ac:dyDescent="0.25">
      <c r="A73" s="312"/>
      <c r="B73" s="283"/>
      <c r="C73" s="283"/>
      <c r="D73" s="283"/>
      <c r="E73" s="285"/>
      <c r="F73" s="285"/>
      <c r="G73" s="285"/>
      <c r="H73" s="253"/>
      <c r="I73" s="253"/>
      <c r="J73" s="253"/>
      <c r="K73" s="253"/>
      <c r="L73" s="253"/>
      <c r="M73" s="253"/>
      <c r="N73" s="253"/>
      <c r="O73" s="253"/>
      <c r="P73" s="253"/>
      <c r="Q73" s="253"/>
      <c r="R73" s="253"/>
      <c r="S73" s="253"/>
      <c r="T73" s="253"/>
      <c r="U73" s="313"/>
      <c r="V73" s="318"/>
      <c r="W73" s="314"/>
      <c r="X73" s="471"/>
    </row>
    <row r="74" spans="1:24" s="293" customFormat="1" ht="25.5" customHeight="1" x14ac:dyDescent="0.25">
      <c r="A74" s="312"/>
      <c r="B74" s="283"/>
      <c r="C74" s="283"/>
      <c r="D74" s="283"/>
      <c r="E74" s="285"/>
      <c r="F74" s="285"/>
      <c r="G74" s="285"/>
      <c r="H74" s="253"/>
      <c r="I74" s="253"/>
      <c r="J74" s="253"/>
      <c r="K74" s="253"/>
      <c r="L74" s="253"/>
      <c r="M74" s="253"/>
      <c r="N74" s="253"/>
      <c r="O74" s="253"/>
      <c r="P74" s="253"/>
      <c r="Q74" s="253"/>
      <c r="R74" s="253"/>
      <c r="S74" s="253"/>
      <c r="T74" s="253"/>
      <c r="U74" s="313"/>
      <c r="V74" s="318"/>
      <c r="W74" s="316"/>
      <c r="X74" s="471"/>
    </row>
    <row r="75" spans="1:24" s="293" customFormat="1" ht="25.5" customHeight="1" x14ac:dyDescent="0.25">
      <c r="A75" s="312"/>
      <c r="B75" s="283"/>
      <c r="C75" s="283"/>
      <c r="D75" s="283"/>
      <c r="E75" s="285"/>
      <c r="F75" s="285"/>
      <c r="G75" s="285"/>
      <c r="H75" s="253"/>
      <c r="I75" s="253"/>
      <c r="J75" s="253"/>
      <c r="K75" s="253"/>
      <c r="L75" s="253"/>
      <c r="M75" s="253"/>
      <c r="N75" s="253"/>
      <c r="O75" s="253"/>
      <c r="P75" s="253"/>
      <c r="Q75" s="253"/>
      <c r="R75" s="253"/>
      <c r="S75" s="253"/>
      <c r="T75" s="253"/>
      <c r="U75" s="313"/>
      <c r="V75" s="318"/>
      <c r="W75" s="317"/>
      <c r="X75" s="470"/>
    </row>
    <row r="76" spans="1:24" s="293" customFormat="1" ht="25.5" customHeight="1" x14ac:dyDescent="0.25">
      <c r="A76" s="312"/>
      <c r="B76" s="283"/>
      <c r="C76" s="283"/>
      <c r="D76" s="283"/>
      <c r="E76" s="285"/>
      <c r="F76" s="285"/>
      <c r="G76" s="285"/>
      <c r="H76" s="253"/>
      <c r="I76" s="253"/>
      <c r="J76" s="253"/>
      <c r="K76" s="253"/>
      <c r="L76" s="253"/>
      <c r="M76" s="253"/>
      <c r="N76" s="253"/>
      <c r="O76" s="253"/>
      <c r="P76" s="253"/>
      <c r="Q76" s="253"/>
      <c r="R76" s="253"/>
      <c r="S76" s="253"/>
      <c r="T76" s="253"/>
      <c r="U76" s="313"/>
      <c r="V76" s="318"/>
      <c r="W76" s="314"/>
      <c r="X76" s="471"/>
    </row>
    <row r="77" spans="1:24" s="293" customFormat="1" ht="25.5" customHeight="1" x14ac:dyDescent="0.25">
      <c r="A77" s="312"/>
      <c r="B77" s="283"/>
      <c r="C77" s="283"/>
      <c r="D77" s="283"/>
      <c r="E77" s="285"/>
      <c r="F77" s="285"/>
      <c r="G77" s="285"/>
      <c r="H77" s="253"/>
      <c r="I77" s="253"/>
      <c r="J77" s="253"/>
      <c r="K77" s="253"/>
      <c r="L77" s="253"/>
      <c r="M77" s="253"/>
      <c r="N77" s="253"/>
      <c r="O77" s="253"/>
      <c r="P77" s="253"/>
      <c r="Q77" s="253"/>
      <c r="R77" s="253"/>
      <c r="S77" s="253"/>
      <c r="T77" s="253"/>
      <c r="U77" s="313"/>
      <c r="V77" s="318"/>
      <c r="W77" s="316"/>
      <c r="X77" s="471"/>
    </row>
    <row r="78" spans="1:24" s="293" customFormat="1" ht="25.5" customHeight="1" x14ac:dyDescent="0.25">
      <c r="A78" s="312"/>
      <c r="B78" s="283"/>
      <c r="C78" s="283"/>
      <c r="D78" s="283"/>
      <c r="E78" s="285"/>
      <c r="F78" s="285"/>
      <c r="G78" s="285"/>
      <c r="H78" s="253"/>
      <c r="I78" s="253"/>
      <c r="J78" s="253"/>
      <c r="K78" s="253"/>
      <c r="L78" s="253"/>
      <c r="M78" s="253"/>
      <c r="N78" s="253"/>
      <c r="O78" s="253"/>
      <c r="P78" s="253"/>
      <c r="Q78" s="253"/>
      <c r="R78" s="253"/>
      <c r="S78" s="253"/>
      <c r="T78" s="253"/>
      <c r="U78" s="313"/>
      <c r="V78" s="318"/>
      <c r="W78" s="317"/>
      <c r="X78" s="470"/>
    </row>
    <row r="79" spans="1:24" s="293" customFormat="1" ht="25.5" customHeight="1" x14ac:dyDescent="0.25">
      <c r="A79" s="312"/>
      <c r="B79" s="283"/>
      <c r="C79" s="283"/>
      <c r="D79" s="283"/>
      <c r="E79" s="285"/>
      <c r="F79" s="285"/>
      <c r="G79" s="285"/>
      <c r="H79" s="253"/>
      <c r="I79" s="253"/>
      <c r="J79" s="253"/>
      <c r="K79" s="253"/>
      <c r="L79" s="253"/>
      <c r="M79" s="253"/>
      <c r="N79" s="253"/>
      <c r="O79" s="253"/>
      <c r="P79" s="253"/>
      <c r="Q79" s="253"/>
      <c r="R79" s="253"/>
      <c r="S79" s="253"/>
      <c r="T79" s="253"/>
      <c r="U79" s="313"/>
      <c r="V79" s="318"/>
      <c r="W79" s="314"/>
      <c r="X79" s="471"/>
    </row>
    <row r="80" spans="1:24" s="293" customFormat="1" ht="25.5" customHeight="1" x14ac:dyDescent="0.25">
      <c r="A80" s="312"/>
      <c r="B80" s="283"/>
      <c r="C80" s="283"/>
      <c r="D80" s="283"/>
      <c r="E80" s="285"/>
      <c r="F80" s="285"/>
      <c r="G80" s="285"/>
      <c r="H80" s="253"/>
      <c r="I80" s="253"/>
      <c r="J80" s="253"/>
      <c r="K80" s="253"/>
      <c r="L80" s="253"/>
      <c r="M80" s="253"/>
      <c r="N80" s="253"/>
      <c r="O80" s="253"/>
      <c r="P80" s="253"/>
      <c r="Q80" s="253"/>
      <c r="R80" s="253"/>
      <c r="S80" s="253"/>
      <c r="T80" s="253"/>
      <c r="U80" s="313"/>
      <c r="V80" s="318"/>
      <c r="W80" s="316"/>
      <c r="X80" s="471"/>
    </row>
    <row r="81" spans="1:24" ht="25.5" customHeight="1" x14ac:dyDescent="0.25">
      <c r="A81" s="312"/>
      <c r="B81" s="253"/>
      <c r="C81" s="253"/>
      <c r="D81" s="253"/>
      <c r="E81" s="285"/>
      <c r="F81" s="285"/>
      <c r="G81" s="285"/>
      <c r="H81" s="253"/>
      <c r="I81" s="253"/>
      <c r="J81" s="253"/>
      <c r="K81" s="253"/>
      <c r="L81" s="253"/>
      <c r="M81" s="253"/>
      <c r="N81" s="253"/>
      <c r="O81" s="253"/>
      <c r="P81" s="253"/>
      <c r="Q81" s="253"/>
      <c r="R81" s="253"/>
      <c r="S81" s="253"/>
      <c r="T81" s="253"/>
      <c r="U81" s="313"/>
      <c r="V81" s="305"/>
      <c r="W81" s="317"/>
      <c r="X81" s="470"/>
    </row>
    <row r="82" spans="1:24" ht="25.5" customHeight="1" x14ac:dyDescent="0.25">
      <c r="A82" s="312"/>
      <c r="B82" s="253"/>
      <c r="C82" s="253"/>
      <c r="D82" s="253"/>
      <c r="E82" s="285"/>
      <c r="F82" s="285"/>
      <c r="G82" s="285"/>
      <c r="H82" s="253"/>
      <c r="I82" s="253"/>
      <c r="J82" s="253"/>
      <c r="K82" s="253"/>
      <c r="L82" s="253"/>
      <c r="M82" s="253"/>
      <c r="N82" s="253"/>
      <c r="O82" s="253"/>
      <c r="P82" s="253"/>
      <c r="Q82" s="253"/>
      <c r="R82" s="253"/>
      <c r="S82" s="253"/>
      <c r="T82" s="253"/>
      <c r="U82" s="313"/>
      <c r="V82" s="305"/>
      <c r="W82" s="314"/>
      <c r="X82" s="471"/>
    </row>
    <row r="83" spans="1:24" ht="25.5" customHeight="1" x14ac:dyDescent="0.25">
      <c r="A83" s="312"/>
      <c r="B83" s="253"/>
      <c r="C83" s="253"/>
      <c r="D83" s="253"/>
      <c r="E83" s="285"/>
      <c r="F83" s="285"/>
      <c r="G83" s="285"/>
      <c r="H83" s="253"/>
      <c r="I83" s="253"/>
      <c r="J83" s="253"/>
      <c r="K83" s="253"/>
      <c r="L83" s="253"/>
      <c r="M83" s="253"/>
      <c r="N83" s="253"/>
      <c r="O83" s="253"/>
      <c r="P83" s="253"/>
      <c r="Q83" s="253"/>
      <c r="R83" s="253"/>
      <c r="S83" s="253"/>
      <c r="T83" s="253"/>
      <c r="U83" s="313"/>
      <c r="V83" s="305"/>
      <c r="W83" s="316"/>
      <c r="X83" s="471"/>
    </row>
    <row r="84" spans="1:24" ht="25.5" customHeight="1" x14ac:dyDescent="0.25">
      <c r="A84" s="312"/>
      <c r="B84" s="253"/>
      <c r="C84" s="253"/>
      <c r="D84" s="253"/>
      <c r="E84" s="285"/>
      <c r="F84" s="285"/>
      <c r="G84" s="285"/>
      <c r="H84" s="253"/>
      <c r="I84" s="253"/>
      <c r="J84" s="253"/>
      <c r="K84" s="253"/>
      <c r="L84" s="253"/>
      <c r="M84" s="253"/>
      <c r="N84" s="253"/>
      <c r="O84" s="253"/>
      <c r="P84" s="253"/>
      <c r="Q84" s="253"/>
      <c r="R84" s="253"/>
      <c r="S84" s="253"/>
      <c r="T84" s="253"/>
      <c r="U84" s="253"/>
      <c r="V84" s="305"/>
      <c r="W84" s="317"/>
      <c r="X84" s="470"/>
    </row>
    <row r="85" spans="1:24" ht="25.5" customHeight="1" x14ac:dyDescent="0.25">
      <c r="A85" s="312"/>
      <c r="B85" s="253"/>
      <c r="C85" s="253"/>
      <c r="D85" s="253"/>
      <c r="E85" s="285"/>
      <c r="F85" s="285"/>
      <c r="G85" s="285"/>
      <c r="H85" s="253"/>
      <c r="I85" s="253"/>
      <c r="J85" s="253"/>
      <c r="K85" s="253"/>
      <c r="L85" s="253"/>
      <c r="M85" s="253"/>
      <c r="N85" s="253"/>
      <c r="O85" s="253"/>
      <c r="P85" s="253"/>
      <c r="Q85" s="253"/>
      <c r="R85" s="253"/>
      <c r="S85" s="253"/>
      <c r="T85" s="253"/>
      <c r="U85" s="253"/>
      <c r="V85" s="305"/>
      <c r="W85" s="314"/>
      <c r="X85" s="471"/>
    </row>
    <row r="86" spans="1:24" ht="25.5" customHeight="1" x14ac:dyDescent="0.25">
      <c r="A86" s="312"/>
      <c r="B86" s="253"/>
      <c r="C86" s="253"/>
      <c r="D86" s="253"/>
      <c r="E86" s="285"/>
      <c r="F86" s="285"/>
      <c r="G86" s="285"/>
      <c r="H86" s="253"/>
      <c r="I86" s="253"/>
      <c r="J86" s="253"/>
      <c r="K86" s="253"/>
      <c r="L86" s="253"/>
      <c r="M86" s="253"/>
      <c r="N86" s="253"/>
      <c r="O86" s="253"/>
      <c r="P86" s="253"/>
      <c r="Q86" s="253"/>
      <c r="R86" s="253"/>
      <c r="S86" s="253"/>
      <c r="T86" s="253"/>
      <c r="U86" s="253"/>
      <c r="V86" s="305"/>
      <c r="W86" s="316"/>
      <c r="X86" s="471"/>
    </row>
    <row r="87" spans="1:24" ht="25.5" customHeight="1" x14ac:dyDescent="0.25">
      <c r="A87" s="312"/>
      <c r="B87" s="253"/>
      <c r="C87" s="253"/>
      <c r="D87" s="253"/>
      <c r="E87" s="284"/>
      <c r="F87" s="284"/>
      <c r="G87" s="284"/>
      <c r="H87" s="253"/>
      <c r="I87" s="253"/>
      <c r="J87" s="253"/>
      <c r="K87" s="253"/>
      <c r="L87" s="253"/>
      <c r="M87" s="253"/>
      <c r="N87" s="253"/>
      <c r="O87" s="253"/>
      <c r="P87" s="253"/>
      <c r="Q87" s="253"/>
      <c r="R87" s="253"/>
      <c r="S87" s="253"/>
      <c r="T87" s="253"/>
      <c r="U87" s="253"/>
      <c r="V87" s="305"/>
      <c r="W87" s="317"/>
      <c r="X87" s="470"/>
    </row>
    <row r="88" spans="1:24" ht="25.5" customHeight="1" x14ac:dyDescent="0.25">
      <c r="A88" s="312"/>
      <c r="B88" s="253"/>
      <c r="C88" s="253"/>
      <c r="D88" s="253"/>
      <c r="E88" s="284"/>
      <c r="F88" s="284"/>
      <c r="G88" s="284"/>
      <c r="H88" s="253"/>
      <c r="I88" s="253"/>
      <c r="J88" s="253"/>
      <c r="K88" s="253"/>
      <c r="L88" s="253"/>
      <c r="M88" s="253"/>
      <c r="N88" s="253"/>
      <c r="O88" s="253"/>
      <c r="P88" s="253"/>
      <c r="Q88" s="253"/>
      <c r="R88" s="253"/>
      <c r="S88" s="253"/>
      <c r="T88" s="253"/>
      <c r="U88" s="253"/>
      <c r="V88" s="305"/>
      <c r="W88" s="314"/>
      <c r="X88" s="471"/>
    </row>
    <row r="89" spans="1:24" ht="25.5" customHeight="1" x14ac:dyDescent="0.25">
      <c r="A89" s="312"/>
      <c r="B89" s="253"/>
      <c r="C89" s="253"/>
      <c r="D89" s="253"/>
      <c r="E89" s="284"/>
      <c r="F89" s="284"/>
      <c r="G89" s="284"/>
      <c r="H89" s="253"/>
      <c r="I89" s="253"/>
      <c r="J89" s="253"/>
      <c r="K89" s="253"/>
      <c r="L89" s="253"/>
      <c r="M89" s="253"/>
      <c r="N89" s="253"/>
      <c r="O89" s="253"/>
      <c r="P89" s="253"/>
      <c r="Q89" s="253"/>
      <c r="R89" s="253"/>
      <c r="S89" s="253"/>
      <c r="T89" s="253"/>
      <c r="U89" s="253"/>
      <c r="V89" s="305"/>
      <c r="W89" s="316"/>
      <c r="X89" s="471"/>
    </row>
    <row r="90" spans="1:24" ht="25.5" customHeight="1" x14ac:dyDescent="0.25">
      <c r="A90" s="312"/>
      <c r="B90" s="253"/>
      <c r="C90" s="253"/>
      <c r="D90" s="253"/>
      <c r="E90" s="285"/>
      <c r="F90" s="285"/>
      <c r="G90" s="285"/>
      <c r="H90" s="253"/>
      <c r="I90" s="253"/>
      <c r="J90" s="253"/>
      <c r="K90" s="253"/>
      <c r="L90" s="253"/>
      <c r="M90" s="253"/>
      <c r="N90" s="253"/>
      <c r="O90" s="253"/>
      <c r="P90" s="253"/>
      <c r="Q90" s="253"/>
      <c r="R90" s="253"/>
      <c r="S90" s="253"/>
      <c r="T90" s="253"/>
      <c r="U90" s="253"/>
      <c r="V90" s="305"/>
      <c r="W90" s="317"/>
      <c r="X90" s="470"/>
    </row>
    <row r="91" spans="1:24" ht="25.5" customHeight="1" x14ac:dyDescent="0.25">
      <c r="A91" s="312"/>
      <c r="B91" s="253"/>
      <c r="C91" s="253"/>
      <c r="D91" s="253"/>
      <c r="E91" s="285"/>
      <c r="F91" s="285"/>
      <c r="G91" s="285"/>
      <c r="H91" s="253"/>
      <c r="I91" s="253"/>
      <c r="J91" s="253"/>
      <c r="K91" s="253"/>
      <c r="L91" s="253"/>
      <c r="M91" s="253"/>
      <c r="N91" s="253"/>
      <c r="O91" s="253"/>
      <c r="P91" s="253"/>
      <c r="Q91" s="253"/>
      <c r="R91" s="253"/>
      <c r="S91" s="253"/>
      <c r="T91" s="253"/>
      <c r="U91" s="253"/>
      <c r="V91" s="305"/>
      <c r="W91" s="314"/>
      <c r="X91" s="471"/>
    </row>
    <row r="92" spans="1:24" ht="25.5" customHeight="1" x14ac:dyDescent="0.25">
      <c r="A92" s="312"/>
      <c r="B92" s="253"/>
      <c r="C92" s="253"/>
      <c r="D92" s="253"/>
      <c r="E92" s="285"/>
      <c r="F92" s="285"/>
      <c r="G92" s="285"/>
      <c r="H92" s="253"/>
      <c r="I92" s="253"/>
      <c r="J92" s="253"/>
      <c r="K92" s="253"/>
      <c r="L92" s="253"/>
      <c r="M92" s="253"/>
      <c r="N92" s="253"/>
      <c r="O92" s="253"/>
      <c r="P92" s="253"/>
      <c r="Q92" s="253"/>
      <c r="R92" s="253"/>
      <c r="S92" s="253"/>
      <c r="T92" s="253"/>
      <c r="U92" s="253"/>
      <c r="V92" s="305"/>
      <c r="W92" s="316"/>
      <c r="X92" s="471"/>
    </row>
    <row r="93" spans="1:24" ht="25.5" customHeight="1" x14ac:dyDescent="0.25">
      <c r="A93" s="312"/>
      <c r="B93" s="253"/>
      <c r="C93" s="253"/>
      <c r="D93" s="253"/>
      <c r="E93" s="284"/>
      <c r="F93" s="284"/>
      <c r="G93" s="284"/>
      <c r="H93" s="253"/>
      <c r="I93" s="253"/>
      <c r="J93" s="253"/>
      <c r="K93" s="253"/>
      <c r="L93" s="253"/>
      <c r="M93" s="253"/>
      <c r="N93" s="253"/>
      <c r="O93" s="253"/>
      <c r="P93" s="253"/>
      <c r="Q93" s="253"/>
      <c r="R93" s="253"/>
      <c r="S93" s="253"/>
      <c r="T93" s="253"/>
      <c r="U93" s="253"/>
      <c r="V93" s="305"/>
      <c r="W93" s="317"/>
      <c r="X93" s="470"/>
    </row>
    <row r="94" spans="1:24" ht="25.5" customHeight="1" x14ac:dyDescent="0.25">
      <c r="A94" s="312"/>
      <c r="B94" s="253"/>
      <c r="C94" s="253"/>
      <c r="D94" s="253"/>
      <c r="E94" s="284"/>
      <c r="F94" s="284"/>
      <c r="G94" s="284"/>
      <c r="H94" s="253"/>
      <c r="I94" s="253"/>
      <c r="J94" s="253"/>
      <c r="K94" s="253"/>
      <c r="L94" s="253"/>
      <c r="M94" s="253"/>
      <c r="N94" s="253"/>
      <c r="O94" s="253"/>
      <c r="P94" s="253"/>
      <c r="Q94" s="253"/>
      <c r="R94" s="253"/>
      <c r="S94" s="253"/>
      <c r="T94" s="253"/>
      <c r="U94" s="253"/>
      <c r="V94" s="305"/>
      <c r="W94" s="314"/>
      <c r="X94" s="471"/>
    </row>
    <row r="95" spans="1:24" ht="25.5" customHeight="1" x14ac:dyDescent="0.25">
      <c r="A95" s="312"/>
      <c r="B95" s="253"/>
      <c r="C95" s="253"/>
      <c r="D95" s="253"/>
      <c r="E95" s="284"/>
      <c r="F95" s="284"/>
      <c r="G95" s="284"/>
      <c r="H95" s="253"/>
      <c r="I95" s="253"/>
      <c r="J95" s="253"/>
      <c r="K95" s="253"/>
      <c r="L95" s="253"/>
      <c r="M95" s="253"/>
      <c r="N95" s="253"/>
      <c r="O95" s="253"/>
      <c r="P95" s="253"/>
      <c r="Q95" s="253"/>
      <c r="R95" s="253"/>
      <c r="S95" s="253"/>
      <c r="T95" s="253"/>
      <c r="U95" s="253"/>
      <c r="V95" s="305"/>
      <c r="W95" s="316"/>
      <c r="X95" s="471"/>
    </row>
    <row r="96" spans="1:24" ht="25.5" customHeight="1" x14ac:dyDescent="0.25">
      <c r="A96" s="312"/>
      <c r="B96" s="253"/>
      <c r="C96" s="253"/>
      <c r="D96" s="253"/>
      <c r="E96" s="284"/>
      <c r="F96" s="284"/>
      <c r="G96" s="284"/>
      <c r="H96" s="253"/>
      <c r="I96" s="253"/>
      <c r="J96" s="253"/>
      <c r="K96" s="253"/>
      <c r="L96" s="253"/>
      <c r="M96" s="253"/>
      <c r="N96" s="253"/>
      <c r="O96" s="253"/>
      <c r="P96" s="253"/>
      <c r="Q96" s="253"/>
      <c r="R96" s="253"/>
      <c r="S96" s="253"/>
      <c r="T96" s="253"/>
      <c r="U96" s="253"/>
      <c r="V96" s="305"/>
      <c r="W96" s="317"/>
      <c r="X96" s="470"/>
    </row>
    <row r="97" spans="1:24" ht="25.5" customHeight="1" x14ac:dyDescent="0.25">
      <c r="A97" s="312"/>
      <c r="B97" s="253"/>
      <c r="C97" s="253"/>
      <c r="D97" s="253"/>
      <c r="E97" s="284"/>
      <c r="F97" s="284"/>
      <c r="G97" s="284"/>
      <c r="H97" s="253"/>
      <c r="I97" s="253"/>
      <c r="J97" s="253"/>
      <c r="K97" s="253"/>
      <c r="L97" s="253"/>
      <c r="M97" s="253"/>
      <c r="N97" s="253"/>
      <c r="O97" s="253"/>
      <c r="P97" s="253"/>
      <c r="Q97" s="253"/>
      <c r="R97" s="253"/>
      <c r="S97" s="253"/>
      <c r="T97" s="253"/>
      <c r="U97" s="253"/>
      <c r="V97" s="305"/>
      <c r="W97" s="314"/>
      <c r="X97" s="471"/>
    </row>
    <row r="98" spans="1:24" ht="25.5" customHeight="1" x14ac:dyDescent="0.25">
      <c r="A98" s="312"/>
      <c r="B98" s="253"/>
      <c r="C98" s="253"/>
      <c r="D98" s="253"/>
      <c r="E98" s="284"/>
      <c r="F98" s="284"/>
      <c r="G98" s="284"/>
      <c r="H98" s="253"/>
      <c r="I98" s="253"/>
      <c r="J98" s="253"/>
      <c r="K98" s="253"/>
      <c r="L98" s="253"/>
      <c r="M98" s="253"/>
      <c r="N98" s="253"/>
      <c r="O98" s="253"/>
      <c r="P98" s="253"/>
      <c r="Q98" s="253"/>
      <c r="R98" s="253"/>
      <c r="S98" s="253"/>
      <c r="T98" s="253"/>
      <c r="U98" s="253"/>
      <c r="V98" s="305"/>
      <c r="W98" s="316"/>
      <c r="X98" s="471"/>
    </row>
    <row r="99" spans="1:24" ht="25.5" customHeight="1" x14ac:dyDescent="0.25">
      <c r="A99" s="312"/>
      <c r="B99" s="283"/>
      <c r="C99" s="283"/>
      <c r="D99" s="283"/>
      <c r="E99" s="283"/>
      <c r="F99" s="283"/>
      <c r="G99" s="283"/>
      <c r="H99" s="253"/>
      <c r="I99" s="253"/>
      <c r="J99" s="253"/>
      <c r="K99" s="253"/>
      <c r="L99" s="253"/>
      <c r="M99" s="253"/>
      <c r="N99" s="253"/>
      <c r="O99" s="253"/>
      <c r="P99" s="253"/>
      <c r="Q99" s="253"/>
      <c r="R99" s="253"/>
      <c r="S99" s="253"/>
      <c r="T99" s="253"/>
      <c r="U99" s="253"/>
      <c r="V99" s="318"/>
      <c r="W99" s="317"/>
      <c r="X99" s="470"/>
    </row>
    <row r="100" spans="1:24" ht="25.5" customHeight="1" x14ac:dyDescent="0.25">
      <c r="A100" s="312"/>
      <c r="B100" s="283"/>
      <c r="C100" s="283"/>
      <c r="D100" s="283"/>
      <c r="E100" s="283"/>
      <c r="F100" s="283"/>
      <c r="G100" s="283"/>
      <c r="H100" s="253"/>
      <c r="I100" s="253"/>
      <c r="J100" s="253"/>
      <c r="K100" s="253"/>
      <c r="L100" s="253"/>
      <c r="M100" s="253"/>
      <c r="N100" s="253"/>
      <c r="O100" s="253"/>
      <c r="P100" s="253"/>
      <c r="Q100" s="253"/>
      <c r="R100" s="253"/>
      <c r="S100" s="253"/>
      <c r="T100" s="253"/>
      <c r="U100" s="253"/>
      <c r="V100" s="318"/>
      <c r="W100" s="314"/>
      <c r="X100" s="470"/>
    </row>
    <row r="101" spans="1:24" ht="25.5" customHeight="1" x14ac:dyDescent="0.25">
      <c r="A101" s="312"/>
      <c r="B101" s="283"/>
      <c r="C101" s="283"/>
      <c r="D101" s="283"/>
      <c r="E101" s="283"/>
      <c r="F101" s="283"/>
      <c r="G101" s="283"/>
      <c r="H101" s="253"/>
      <c r="I101" s="253"/>
      <c r="J101" s="253"/>
      <c r="K101" s="253"/>
      <c r="L101" s="253"/>
      <c r="M101" s="253"/>
      <c r="N101" s="253"/>
      <c r="O101" s="253"/>
      <c r="P101" s="253"/>
      <c r="Q101" s="253"/>
      <c r="R101" s="253"/>
      <c r="S101" s="253"/>
      <c r="T101" s="253"/>
      <c r="U101" s="253"/>
      <c r="V101" s="318"/>
      <c r="W101" s="316"/>
      <c r="X101" s="471"/>
    </row>
    <row r="102" spans="1:24" ht="25.5" customHeight="1" x14ac:dyDescent="0.25">
      <c r="A102" s="312"/>
      <c r="B102" s="283"/>
      <c r="C102" s="283"/>
      <c r="D102" s="283"/>
      <c r="E102" s="283"/>
      <c r="F102" s="283"/>
      <c r="G102" s="283"/>
      <c r="H102" s="253"/>
      <c r="I102" s="253"/>
      <c r="J102" s="253"/>
      <c r="K102" s="253"/>
      <c r="L102" s="253"/>
      <c r="M102" s="253"/>
      <c r="N102" s="253"/>
      <c r="O102" s="253"/>
      <c r="P102" s="253"/>
      <c r="Q102" s="253"/>
      <c r="R102" s="253"/>
      <c r="S102" s="253"/>
      <c r="T102" s="253"/>
      <c r="U102" s="253"/>
      <c r="V102" s="318"/>
      <c r="W102" s="317"/>
      <c r="X102" s="470"/>
    </row>
    <row r="103" spans="1:24" ht="25.5" customHeight="1" x14ac:dyDescent="0.25">
      <c r="A103" s="312"/>
      <c r="B103" s="283"/>
      <c r="C103" s="283"/>
      <c r="D103" s="283"/>
      <c r="E103" s="283"/>
      <c r="F103" s="283"/>
      <c r="G103" s="283"/>
      <c r="H103" s="253"/>
      <c r="I103" s="253"/>
      <c r="J103" s="253"/>
      <c r="K103" s="253"/>
      <c r="L103" s="253"/>
      <c r="M103" s="253"/>
      <c r="N103" s="253"/>
      <c r="O103" s="253"/>
      <c r="P103" s="253"/>
      <c r="Q103" s="253"/>
      <c r="R103" s="253"/>
      <c r="S103" s="253"/>
      <c r="T103" s="253"/>
      <c r="U103" s="253"/>
      <c r="V103" s="318"/>
      <c r="W103" s="314"/>
      <c r="X103" s="471"/>
    </row>
    <row r="104" spans="1:24" ht="25.5" customHeight="1" x14ac:dyDescent="0.25">
      <c r="A104" s="312"/>
      <c r="B104" s="283"/>
      <c r="C104" s="283"/>
      <c r="D104" s="283"/>
      <c r="E104" s="283"/>
      <c r="F104" s="283"/>
      <c r="G104" s="283"/>
      <c r="H104" s="253"/>
      <c r="I104" s="253"/>
      <c r="J104" s="253"/>
      <c r="K104" s="253"/>
      <c r="L104" s="253"/>
      <c r="M104" s="253"/>
      <c r="N104" s="253"/>
      <c r="O104" s="253"/>
      <c r="P104" s="253"/>
      <c r="Q104" s="253"/>
      <c r="R104" s="253"/>
      <c r="S104" s="253"/>
      <c r="T104" s="253"/>
      <c r="U104" s="313"/>
      <c r="V104" s="318"/>
      <c r="W104" s="316"/>
      <c r="X104" s="470"/>
    </row>
    <row r="105" spans="1:24" ht="25.5" customHeight="1" x14ac:dyDescent="0.25">
      <c r="A105" s="312"/>
      <c r="B105" s="283"/>
      <c r="C105" s="283"/>
      <c r="D105" s="283"/>
      <c r="E105" s="283"/>
      <c r="F105" s="283"/>
      <c r="G105" s="283"/>
      <c r="H105" s="253"/>
      <c r="I105" s="253"/>
      <c r="J105" s="253"/>
      <c r="K105" s="253"/>
      <c r="L105" s="253"/>
      <c r="M105" s="253"/>
      <c r="N105" s="253"/>
      <c r="O105" s="253"/>
      <c r="P105" s="253"/>
      <c r="Q105" s="253"/>
      <c r="R105" s="253"/>
      <c r="S105" s="253"/>
      <c r="T105" s="253"/>
      <c r="U105" s="313"/>
      <c r="V105" s="318"/>
      <c r="W105" s="317"/>
      <c r="X105" s="470"/>
    </row>
    <row r="106" spans="1:24" ht="25.5" customHeight="1" x14ac:dyDescent="0.25">
      <c r="A106" s="312"/>
      <c r="B106" s="283"/>
      <c r="C106" s="283"/>
      <c r="D106" s="283"/>
      <c r="E106" s="283"/>
      <c r="F106" s="283"/>
      <c r="G106" s="283"/>
      <c r="H106" s="253"/>
      <c r="I106" s="253"/>
      <c r="J106" s="253"/>
      <c r="K106" s="253"/>
      <c r="L106" s="253"/>
      <c r="M106" s="253"/>
      <c r="N106" s="253"/>
      <c r="O106" s="253"/>
      <c r="P106" s="253"/>
      <c r="Q106" s="253"/>
      <c r="R106" s="253"/>
      <c r="S106" s="253"/>
      <c r="T106" s="253"/>
      <c r="U106" s="313"/>
      <c r="V106" s="318"/>
      <c r="W106" s="314"/>
      <c r="X106" s="471"/>
    </row>
    <row r="107" spans="1:24" ht="25.5" customHeight="1" x14ac:dyDescent="0.25">
      <c r="A107" s="312"/>
      <c r="B107" s="283"/>
      <c r="C107" s="283"/>
      <c r="D107" s="283"/>
      <c r="E107" s="283"/>
      <c r="F107" s="283"/>
      <c r="G107" s="283"/>
      <c r="H107" s="253"/>
      <c r="I107" s="253"/>
      <c r="J107" s="253"/>
      <c r="K107" s="253"/>
      <c r="L107" s="253"/>
      <c r="M107" s="253"/>
      <c r="N107" s="253"/>
      <c r="O107" s="253"/>
      <c r="P107" s="253"/>
      <c r="Q107" s="253"/>
      <c r="R107" s="253"/>
      <c r="S107" s="253"/>
      <c r="T107" s="253"/>
      <c r="U107" s="253"/>
      <c r="V107" s="318"/>
      <c r="W107" s="316"/>
      <c r="X107" s="470"/>
    </row>
    <row r="108" spans="1:24" ht="25.5" customHeight="1" x14ac:dyDescent="0.25">
      <c r="A108" s="312"/>
      <c r="B108" s="283"/>
      <c r="C108" s="283"/>
      <c r="D108" s="283"/>
      <c r="E108" s="283"/>
      <c r="F108" s="283"/>
      <c r="G108" s="283"/>
      <c r="H108" s="253"/>
      <c r="I108" s="253"/>
      <c r="J108" s="253"/>
      <c r="K108" s="253"/>
      <c r="L108" s="253"/>
      <c r="M108" s="253"/>
      <c r="N108" s="253"/>
      <c r="O108" s="253"/>
      <c r="P108" s="253"/>
      <c r="Q108" s="253"/>
      <c r="R108" s="253"/>
      <c r="S108" s="253"/>
      <c r="T108" s="253"/>
      <c r="U108" s="253"/>
      <c r="V108" s="318"/>
      <c r="W108" s="317"/>
      <c r="X108" s="470"/>
    </row>
    <row r="109" spans="1:24" ht="25.5" customHeight="1" x14ac:dyDescent="0.25">
      <c r="A109" s="312"/>
      <c r="B109" s="283"/>
      <c r="C109" s="283"/>
      <c r="D109" s="283"/>
      <c r="E109" s="283"/>
      <c r="F109" s="283"/>
      <c r="G109" s="283"/>
      <c r="H109" s="253"/>
      <c r="I109" s="253"/>
      <c r="J109" s="253"/>
      <c r="K109" s="253"/>
      <c r="L109" s="253"/>
      <c r="M109" s="253"/>
      <c r="N109" s="253"/>
      <c r="O109" s="253"/>
      <c r="P109" s="253"/>
      <c r="Q109" s="253"/>
      <c r="R109" s="253"/>
      <c r="S109" s="253"/>
      <c r="T109" s="253"/>
      <c r="U109" s="253"/>
      <c r="V109" s="318"/>
      <c r="W109" s="314"/>
      <c r="X109" s="471"/>
    </row>
    <row r="110" spans="1:24" ht="25.5" customHeight="1" x14ac:dyDescent="0.25">
      <c r="A110" s="312"/>
      <c r="B110" s="283"/>
      <c r="C110" s="283"/>
      <c r="D110" s="283"/>
      <c r="E110" s="283"/>
      <c r="F110" s="283"/>
      <c r="G110" s="283"/>
      <c r="H110" s="283"/>
      <c r="I110" s="283"/>
      <c r="J110" s="253"/>
      <c r="K110" s="253"/>
      <c r="L110" s="285"/>
      <c r="M110" s="285"/>
      <c r="N110" s="285"/>
      <c r="O110" s="253"/>
      <c r="P110" s="253"/>
      <c r="Q110" s="253"/>
      <c r="R110" s="253"/>
      <c r="S110" s="253"/>
      <c r="T110" s="253"/>
      <c r="U110" s="313"/>
      <c r="V110" s="318"/>
      <c r="W110" s="316"/>
      <c r="X110" s="470"/>
    </row>
    <row r="111" spans="1:24" ht="25.5" customHeight="1" x14ac:dyDescent="0.25">
      <c r="A111" s="312"/>
      <c r="B111" s="283"/>
      <c r="C111" s="283"/>
      <c r="D111" s="283"/>
      <c r="E111" s="283"/>
      <c r="F111" s="283"/>
      <c r="G111" s="283"/>
      <c r="H111" s="283"/>
      <c r="I111" s="283"/>
      <c r="J111" s="253"/>
      <c r="K111" s="253"/>
      <c r="L111" s="285"/>
      <c r="M111" s="285"/>
      <c r="N111" s="285"/>
      <c r="O111" s="253"/>
      <c r="P111" s="253"/>
      <c r="Q111" s="253"/>
      <c r="R111" s="253"/>
      <c r="S111" s="253"/>
      <c r="T111" s="253"/>
      <c r="U111" s="313"/>
      <c r="V111" s="318"/>
      <c r="W111" s="317"/>
      <c r="X111" s="470"/>
    </row>
    <row r="112" spans="1:24" ht="25.5" customHeight="1" x14ac:dyDescent="0.25">
      <c r="A112" s="312"/>
      <c r="B112" s="283"/>
      <c r="C112" s="283"/>
      <c r="D112" s="283"/>
      <c r="E112" s="283"/>
      <c r="F112" s="283"/>
      <c r="G112" s="283"/>
      <c r="H112" s="283"/>
      <c r="I112" s="283"/>
      <c r="J112" s="253"/>
      <c r="K112" s="253"/>
      <c r="L112" s="285"/>
      <c r="M112" s="285"/>
      <c r="N112" s="285"/>
      <c r="O112" s="253"/>
      <c r="P112" s="253"/>
      <c r="Q112" s="253"/>
      <c r="R112" s="253"/>
      <c r="S112" s="253"/>
      <c r="T112" s="253"/>
      <c r="U112" s="313"/>
      <c r="V112" s="318"/>
      <c r="W112" s="314"/>
      <c r="X112" s="471"/>
    </row>
    <row r="113" spans="1:24" ht="25.5" customHeight="1" x14ac:dyDescent="0.25">
      <c r="A113" s="312"/>
      <c r="B113" s="283"/>
      <c r="C113" s="283"/>
      <c r="D113" s="283"/>
      <c r="E113" s="283"/>
      <c r="F113" s="283"/>
      <c r="G113" s="283"/>
      <c r="H113" s="283"/>
      <c r="I113" s="283"/>
      <c r="J113" s="253"/>
      <c r="K113" s="253"/>
      <c r="L113" s="285"/>
      <c r="M113" s="285"/>
      <c r="N113" s="285"/>
      <c r="O113" s="253"/>
      <c r="P113" s="253"/>
      <c r="Q113" s="253"/>
      <c r="R113" s="253"/>
      <c r="S113" s="253"/>
      <c r="T113" s="253"/>
      <c r="U113" s="313"/>
      <c r="V113" s="318"/>
      <c r="W113" s="316"/>
      <c r="X113" s="470"/>
    </row>
    <row r="114" spans="1:24" ht="25.5" customHeight="1" x14ac:dyDescent="0.25">
      <c r="A114" s="312"/>
      <c r="B114" s="283"/>
      <c r="C114" s="283"/>
      <c r="D114" s="283"/>
      <c r="E114" s="283"/>
      <c r="F114" s="283"/>
      <c r="G114" s="283"/>
      <c r="H114" s="283"/>
      <c r="I114" s="283"/>
      <c r="J114" s="253"/>
      <c r="K114" s="253"/>
      <c r="L114" s="285"/>
      <c r="M114" s="285"/>
      <c r="N114" s="285"/>
      <c r="O114" s="253"/>
      <c r="P114" s="253"/>
      <c r="Q114" s="253"/>
      <c r="R114" s="253"/>
      <c r="S114" s="253"/>
      <c r="T114" s="253"/>
      <c r="U114" s="313"/>
      <c r="V114" s="318"/>
      <c r="W114" s="317"/>
      <c r="X114" s="470"/>
    </row>
    <row r="115" spans="1:24" ht="25.5" customHeight="1" x14ac:dyDescent="0.25">
      <c r="A115" s="312"/>
      <c r="B115" s="283"/>
      <c r="C115" s="283"/>
      <c r="D115" s="283"/>
      <c r="E115" s="283"/>
      <c r="F115" s="283"/>
      <c r="G115" s="283"/>
      <c r="H115" s="283"/>
      <c r="I115" s="283"/>
      <c r="J115" s="253"/>
      <c r="K115" s="253"/>
      <c r="L115" s="285"/>
      <c r="M115" s="285"/>
      <c r="N115" s="285"/>
      <c r="O115" s="253"/>
      <c r="P115" s="253"/>
      <c r="Q115" s="253"/>
      <c r="R115" s="253"/>
      <c r="S115" s="253"/>
      <c r="T115" s="253"/>
      <c r="U115" s="313"/>
      <c r="V115" s="318"/>
      <c r="W115" s="314"/>
      <c r="X115" s="471"/>
    </row>
    <row r="116" spans="1:24" ht="25.5" customHeight="1" x14ac:dyDescent="0.25">
      <c r="A116" s="312"/>
      <c r="B116" s="283"/>
      <c r="C116" s="283"/>
      <c r="D116" s="283"/>
      <c r="E116" s="283"/>
      <c r="F116" s="283"/>
      <c r="G116" s="283"/>
      <c r="H116" s="283"/>
      <c r="I116" s="283"/>
      <c r="J116" s="253"/>
      <c r="K116" s="253"/>
      <c r="L116" s="285"/>
      <c r="M116" s="285"/>
      <c r="N116" s="285"/>
      <c r="O116" s="253"/>
      <c r="P116" s="253"/>
      <c r="Q116" s="253"/>
      <c r="R116" s="253"/>
      <c r="S116" s="253"/>
      <c r="T116" s="253"/>
      <c r="U116" s="313"/>
      <c r="V116" s="318"/>
      <c r="W116" s="316"/>
      <c r="X116" s="470"/>
    </row>
    <row r="117" spans="1:24" ht="25.5" customHeight="1" x14ac:dyDescent="0.25">
      <c r="A117" s="312"/>
      <c r="B117" s="283"/>
      <c r="C117" s="283"/>
      <c r="D117" s="283"/>
      <c r="E117" s="283"/>
      <c r="F117" s="283"/>
      <c r="G117" s="283"/>
      <c r="H117" s="283"/>
      <c r="I117" s="283"/>
      <c r="J117" s="253"/>
      <c r="K117" s="253"/>
      <c r="L117" s="285"/>
      <c r="M117" s="285"/>
      <c r="N117" s="285"/>
      <c r="O117" s="253"/>
      <c r="P117" s="253"/>
      <c r="Q117" s="253"/>
      <c r="R117" s="253"/>
      <c r="S117" s="253"/>
      <c r="T117" s="253"/>
      <c r="U117" s="313"/>
      <c r="V117" s="318"/>
      <c r="W117" s="317"/>
      <c r="X117" s="470"/>
    </row>
    <row r="118" spans="1:24" ht="25.5" customHeight="1" x14ac:dyDescent="0.25">
      <c r="A118" s="312"/>
      <c r="B118" s="283"/>
      <c r="C118" s="283"/>
      <c r="D118" s="283"/>
      <c r="E118" s="283"/>
      <c r="F118" s="283"/>
      <c r="G118" s="283"/>
      <c r="H118" s="283"/>
      <c r="I118" s="283"/>
      <c r="J118" s="253"/>
      <c r="K118" s="253"/>
      <c r="L118" s="285"/>
      <c r="M118" s="285"/>
      <c r="N118" s="285"/>
      <c r="O118" s="253"/>
      <c r="P118" s="253"/>
      <c r="Q118" s="253"/>
      <c r="R118" s="253"/>
      <c r="S118" s="253"/>
      <c r="T118" s="253"/>
      <c r="U118" s="313"/>
      <c r="V118" s="318"/>
      <c r="W118" s="314"/>
      <c r="X118" s="471"/>
    </row>
    <row r="119" spans="1:24" ht="25.5" customHeight="1" x14ac:dyDescent="0.25">
      <c r="A119" s="312"/>
      <c r="B119" s="283"/>
      <c r="C119" s="283"/>
      <c r="D119" s="283"/>
      <c r="E119" s="283"/>
      <c r="F119" s="283"/>
      <c r="G119" s="283"/>
      <c r="H119" s="283"/>
      <c r="I119" s="283"/>
      <c r="J119" s="253"/>
      <c r="K119" s="253"/>
      <c r="L119" s="283"/>
      <c r="M119" s="283"/>
      <c r="N119" s="283"/>
      <c r="O119" s="283"/>
      <c r="P119" s="253"/>
      <c r="Q119" s="253"/>
      <c r="R119" s="253"/>
      <c r="S119" s="253"/>
      <c r="T119" s="253"/>
      <c r="U119" s="253"/>
      <c r="V119" s="318"/>
      <c r="W119" s="316"/>
      <c r="X119" s="470"/>
    </row>
    <row r="120" spans="1:24" ht="25.5" customHeight="1" x14ac:dyDescent="0.25">
      <c r="A120" s="312"/>
      <c r="B120" s="283"/>
      <c r="C120" s="283"/>
      <c r="D120" s="283"/>
      <c r="E120" s="283"/>
      <c r="F120" s="283"/>
      <c r="G120" s="283"/>
      <c r="H120" s="283"/>
      <c r="I120" s="283"/>
      <c r="J120" s="253"/>
      <c r="K120" s="253"/>
      <c r="L120" s="283"/>
      <c r="M120" s="283"/>
      <c r="N120" s="283"/>
      <c r="O120" s="283"/>
      <c r="P120" s="253"/>
      <c r="Q120" s="253"/>
      <c r="R120" s="253"/>
      <c r="S120" s="253"/>
      <c r="T120" s="253"/>
      <c r="U120" s="253"/>
      <c r="V120" s="318"/>
      <c r="W120" s="317"/>
      <c r="X120" s="471"/>
    </row>
    <row r="121" spans="1:24" ht="25.5" customHeight="1" x14ac:dyDescent="0.25">
      <c r="A121" s="312"/>
      <c r="B121" s="283"/>
      <c r="C121" s="283"/>
      <c r="D121" s="283"/>
      <c r="E121" s="283"/>
      <c r="F121" s="283"/>
      <c r="G121" s="283"/>
      <c r="H121" s="283"/>
      <c r="I121" s="283"/>
      <c r="J121" s="253"/>
      <c r="K121" s="253"/>
      <c r="L121" s="283"/>
      <c r="M121" s="283"/>
      <c r="N121" s="283"/>
      <c r="O121" s="283"/>
      <c r="P121" s="253"/>
      <c r="Q121" s="253"/>
      <c r="R121" s="253"/>
      <c r="S121" s="253"/>
      <c r="T121" s="253"/>
      <c r="U121" s="253"/>
      <c r="V121" s="318"/>
      <c r="W121" s="314"/>
      <c r="X121" s="470"/>
    </row>
    <row r="122" spans="1:24" ht="25.5" customHeight="1" x14ac:dyDescent="0.25">
      <c r="A122" s="312"/>
      <c r="B122" s="283"/>
      <c r="C122" s="283"/>
      <c r="D122" s="283"/>
      <c r="E122" s="283"/>
      <c r="F122" s="283"/>
      <c r="G122" s="283"/>
      <c r="H122" s="283"/>
      <c r="I122" s="283"/>
      <c r="J122" s="253"/>
      <c r="K122" s="253"/>
      <c r="L122" s="283"/>
      <c r="M122" s="283"/>
      <c r="N122" s="283"/>
      <c r="O122" s="283"/>
      <c r="P122" s="253"/>
      <c r="Q122" s="253"/>
      <c r="R122" s="253"/>
      <c r="S122" s="253"/>
      <c r="T122" s="253"/>
      <c r="U122" s="253"/>
      <c r="V122" s="318"/>
      <c r="W122" s="316"/>
      <c r="X122" s="470"/>
    </row>
    <row r="123" spans="1:24" ht="25.5" customHeight="1" x14ac:dyDescent="0.25">
      <c r="A123" s="312"/>
      <c r="B123" s="283"/>
      <c r="C123" s="283"/>
      <c r="D123" s="283"/>
      <c r="E123" s="283"/>
      <c r="F123" s="283"/>
      <c r="G123" s="283"/>
      <c r="H123" s="283"/>
      <c r="I123" s="283"/>
      <c r="J123" s="253"/>
      <c r="K123" s="253"/>
      <c r="L123" s="283"/>
      <c r="M123" s="283"/>
      <c r="N123" s="283"/>
      <c r="O123" s="283"/>
      <c r="P123" s="253"/>
      <c r="Q123" s="253"/>
      <c r="R123" s="253"/>
      <c r="S123" s="253"/>
      <c r="T123" s="253"/>
      <c r="U123" s="253"/>
      <c r="V123" s="318"/>
      <c r="W123" s="317"/>
      <c r="X123" s="471"/>
    </row>
    <row r="124" spans="1:24" ht="25.5" customHeight="1" x14ac:dyDescent="0.25">
      <c r="A124" s="312"/>
      <c r="B124" s="283"/>
      <c r="C124" s="283"/>
      <c r="D124" s="283"/>
      <c r="E124" s="283"/>
      <c r="F124" s="283"/>
      <c r="G124" s="283"/>
      <c r="H124" s="283"/>
      <c r="I124" s="283"/>
      <c r="J124" s="253"/>
      <c r="K124" s="253"/>
      <c r="L124" s="285"/>
      <c r="M124" s="285"/>
      <c r="N124" s="285"/>
      <c r="O124" s="253"/>
      <c r="P124" s="253"/>
      <c r="Q124" s="253"/>
      <c r="R124" s="253"/>
      <c r="S124" s="253"/>
      <c r="T124" s="253"/>
      <c r="U124" s="313"/>
      <c r="V124" s="318"/>
      <c r="W124" s="314"/>
      <c r="X124" s="470"/>
    </row>
    <row r="125" spans="1:24" ht="25.5" customHeight="1" x14ac:dyDescent="0.25">
      <c r="A125" s="312"/>
      <c r="B125" s="283"/>
      <c r="C125" s="283"/>
      <c r="D125" s="283"/>
      <c r="E125" s="283"/>
      <c r="F125" s="283"/>
      <c r="G125" s="283"/>
      <c r="H125" s="283"/>
      <c r="I125" s="283"/>
      <c r="J125" s="253"/>
      <c r="K125" s="253"/>
      <c r="L125" s="285"/>
      <c r="M125" s="285"/>
      <c r="N125" s="285"/>
      <c r="O125" s="253"/>
      <c r="P125" s="253"/>
      <c r="Q125" s="253"/>
      <c r="R125" s="253"/>
      <c r="S125" s="253"/>
      <c r="T125" s="253"/>
      <c r="U125" s="313"/>
      <c r="V125" s="318"/>
      <c r="W125" s="316"/>
      <c r="X125" s="470"/>
    </row>
    <row r="126" spans="1:24" ht="25.5" customHeight="1" x14ac:dyDescent="0.25">
      <c r="A126" s="312"/>
      <c r="B126" s="283"/>
      <c r="C126" s="283"/>
      <c r="D126" s="283"/>
      <c r="E126" s="283"/>
      <c r="F126" s="283"/>
      <c r="G126" s="283"/>
      <c r="H126" s="283"/>
      <c r="I126" s="283"/>
      <c r="J126" s="253"/>
      <c r="K126" s="253"/>
      <c r="L126" s="285"/>
      <c r="M126" s="285"/>
      <c r="N126" s="285"/>
      <c r="O126" s="253"/>
      <c r="P126" s="253"/>
      <c r="Q126" s="253"/>
      <c r="R126" s="253"/>
      <c r="S126" s="253"/>
      <c r="T126" s="253"/>
      <c r="U126" s="313"/>
      <c r="V126" s="318"/>
      <c r="W126" s="317"/>
      <c r="X126" s="471"/>
    </row>
    <row r="127" spans="1:24" ht="25.5" customHeight="1" x14ac:dyDescent="0.25">
      <c r="A127" s="312"/>
      <c r="B127" s="283"/>
      <c r="C127" s="283"/>
      <c r="D127" s="283"/>
      <c r="E127" s="285"/>
      <c r="F127" s="285"/>
      <c r="G127" s="285"/>
      <c r="H127" s="253"/>
      <c r="I127" s="253"/>
      <c r="J127" s="253"/>
      <c r="K127" s="253"/>
      <c r="L127" s="285"/>
      <c r="M127" s="285"/>
      <c r="N127" s="253"/>
      <c r="O127" s="253"/>
      <c r="P127" s="253"/>
      <c r="Q127" s="253"/>
      <c r="R127" s="253"/>
      <c r="S127" s="253"/>
      <c r="T127" s="253"/>
      <c r="U127" s="253"/>
      <c r="V127" s="318"/>
      <c r="W127" s="314"/>
      <c r="X127" s="470"/>
    </row>
    <row r="128" spans="1:24" ht="25.5" customHeight="1" x14ac:dyDescent="0.25">
      <c r="A128" s="312"/>
      <c r="B128" s="283"/>
      <c r="C128" s="283"/>
      <c r="D128" s="283"/>
      <c r="E128" s="285"/>
      <c r="F128" s="285"/>
      <c r="G128" s="285"/>
      <c r="H128" s="253"/>
      <c r="I128" s="253"/>
      <c r="J128" s="253"/>
      <c r="K128" s="253"/>
      <c r="L128" s="285"/>
      <c r="M128" s="285"/>
      <c r="N128" s="253"/>
      <c r="O128" s="253"/>
      <c r="P128" s="253"/>
      <c r="Q128" s="253"/>
      <c r="R128" s="253"/>
      <c r="S128" s="253"/>
      <c r="T128" s="253"/>
      <c r="U128" s="253"/>
      <c r="V128" s="318"/>
      <c r="W128" s="316"/>
      <c r="X128" s="470"/>
    </row>
    <row r="129" spans="1:26" ht="25.5" customHeight="1" x14ac:dyDescent="0.25">
      <c r="A129" s="312"/>
      <c r="B129" s="283"/>
      <c r="C129" s="283"/>
      <c r="D129" s="283"/>
      <c r="E129" s="285"/>
      <c r="F129" s="285"/>
      <c r="G129" s="285"/>
      <c r="H129" s="253"/>
      <c r="I129" s="253"/>
      <c r="J129" s="253"/>
      <c r="K129" s="253"/>
      <c r="L129" s="285"/>
      <c r="M129" s="285"/>
      <c r="N129" s="253"/>
      <c r="O129" s="253"/>
      <c r="P129" s="253"/>
      <c r="Q129" s="253"/>
      <c r="R129" s="253"/>
      <c r="S129" s="253"/>
      <c r="T129" s="253"/>
      <c r="U129" s="253"/>
      <c r="V129" s="318"/>
      <c r="W129" s="317"/>
      <c r="X129" s="471"/>
    </row>
    <row r="130" spans="1:26" ht="25.5" customHeight="1" x14ac:dyDescent="0.25">
      <c r="A130" s="312"/>
      <c r="B130" s="253"/>
      <c r="C130" s="253"/>
      <c r="D130" s="253"/>
      <c r="E130" s="300"/>
      <c r="F130" s="300"/>
      <c r="G130" s="300"/>
      <c r="H130" s="253"/>
      <c r="I130" s="253"/>
      <c r="J130" s="253"/>
      <c r="K130" s="253"/>
      <c r="L130" s="253"/>
      <c r="M130" s="253"/>
      <c r="N130" s="253"/>
      <c r="O130" s="253"/>
      <c r="P130" s="253"/>
      <c r="Q130" s="253"/>
      <c r="R130" s="253"/>
      <c r="S130" s="253"/>
      <c r="T130" s="253"/>
      <c r="U130" s="313"/>
      <c r="V130" s="305"/>
      <c r="W130" s="314"/>
      <c r="X130" s="470"/>
    </row>
    <row r="131" spans="1:26" ht="25.5" customHeight="1" x14ac:dyDescent="0.25">
      <c r="A131" s="312"/>
      <c r="B131" s="253"/>
      <c r="C131" s="253"/>
      <c r="D131" s="253"/>
      <c r="E131" s="300"/>
      <c r="F131" s="300"/>
      <c r="G131" s="300"/>
      <c r="H131" s="253"/>
      <c r="I131" s="253"/>
      <c r="J131" s="253"/>
      <c r="K131" s="253"/>
      <c r="L131" s="253"/>
      <c r="M131" s="253"/>
      <c r="N131" s="253"/>
      <c r="O131" s="253"/>
      <c r="P131" s="253"/>
      <c r="Q131" s="253"/>
      <c r="R131" s="253"/>
      <c r="S131" s="253"/>
      <c r="T131" s="253"/>
      <c r="U131" s="313"/>
      <c r="V131" s="305"/>
      <c r="W131" s="316"/>
      <c r="X131" s="471"/>
    </row>
    <row r="132" spans="1:26" ht="25.5" customHeight="1" x14ac:dyDescent="0.25">
      <c r="A132" s="312"/>
      <c r="B132" s="253"/>
      <c r="C132" s="253"/>
      <c r="D132" s="253"/>
      <c r="E132" s="300"/>
      <c r="F132" s="300"/>
      <c r="G132" s="300"/>
      <c r="H132" s="253"/>
      <c r="I132" s="253"/>
      <c r="J132" s="253"/>
      <c r="K132" s="253"/>
      <c r="L132" s="253"/>
      <c r="M132" s="253"/>
      <c r="N132" s="253"/>
      <c r="O132" s="253"/>
      <c r="P132" s="253"/>
      <c r="Q132" s="253"/>
      <c r="R132" s="253"/>
      <c r="S132" s="253"/>
      <c r="T132" s="253"/>
      <c r="U132" s="313"/>
      <c r="V132" s="305"/>
      <c r="W132" s="317"/>
      <c r="X132" s="471"/>
    </row>
    <row r="133" spans="1:26" ht="25.5" customHeight="1" x14ac:dyDescent="0.25">
      <c r="A133" s="312"/>
      <c r="B133" s="253"/>
      <c r="C133" s="253"/>
      <c r="D133" s="253"/>
      <c r="E133" s="285"/>
      <c r="F133" s="285"/>
      <c r="G133" s="285"/>
      <c r="H133" s="253"/>
      <c r="I133" s="253"/>
      <c r="J133" s="253"/>
      <c r="K133" s="253"/>
      <c r="L133" s="253"/>
      <c r="M133" s="253"/>
      <c r="N133" s="253"/>
      <c r="O133" s="253"/>
      <c r="P133" s="253"/>
      <c r="Q133" s="253"/>
      <c r="R133" s="322"/>
      <c r="S133" s="253"/>
      <c r="T133" s="253"/>
      <c r="U133" s="313"/>
      <c r="V133" s="305"/>
      <c r="W133" s="314"/>
      <c r="X133" s="470"/>
      <c r="Z133" s="323"/>
    </row>
    <row r="134" spans="1:26" ht="25.5" customHeight="1" x14ac:dyDescent="0.25">
      <c r="A134" s="312"/>
      <c r="B134" s="253"/>
      <c r="C134" s="253"/>
      <c r="D134" s="253"/>
      <c r="E134" s="285"/>
      <c r="F134" s="285"/>
      <c r="G134" s="285"/>
      <c r="H134" s="253"/>
      <c r="I134" s="253"/>
      <c r="J134" s="253"/>
      <c r="K134" s="253"/>
      <c r="L134" s="253"/>
      <c r="M134" s="253"/>
      <c r="N134" s="253"/>
      <c r="O134" s="253"/>
      <c r="P134" s="253"/>
      <c r="Q134" s="253"/>
      <c r="R134" s="322"/>
      <c r="S134" s="253"/>
      <c r="T134" s="253"/>
      <c r="U134" s="313"/>
      <c r="V134" s="305"/>
      <c r="W134" s="316"/>
      <c r="X134" s="471"/>
    </row>
    <row r="135" spans="1:26" ht="25.5" customHeight="1" x14ac:dyDescent="0.25">
      <c r="A135" s="312"/>
      <c r="B135" s="253"/>
      <c r="C135" s="253"/>
      <c r="D135" s="253"/>
      <c r="E135" s="285"/>
      <c r="F135" s="285"/>
      <c r="G135" s="285"/>
      <c r="H135" s="253"/>
      <c r="I135" s="253"/>
      <c r="J135" s="253"/>
      <c r="K135" s="253"/>
      <c r="L135" s="253"/>
      <c r="M135" s="253"/>
      <c r="N135" s="253"/>
      <c r="O135" s="253"/>
      <c r="P135" s="253"/>
      <c r="Q135" s="253"/>
      <c r="R135" s="322"/>
      <c r="S135" s="253"/>
      <c r="T135" s="253"/>
      <c r="U135" s="313"/>
      <c r="V135" s="305"/>
      <c r="W135" s="317"/>
      <c r="X135" s="471"/>
    </row>
    <row r="136" spans="1:26" ht="25.5" customHeight="1" x14ac:dyDescent="0.25">
      <c r="A136" s="312"/>
      <c r="B136" s="253"/>
      <c r="C136" s="253"/>
      <c r="D136" s="253"/>
      <c r="E136" s="284"/>
      <c r="F136" s="284"/>
      <c r="G136" s="284"/>
      <c r="H136" s="253"/>
      <c r="I136" s="253"/>
      <c r="J136" s="253"/>
      <c r="K136" s="253"/>
      <c r="L136" s="253"/>
      <c r="M136" s="253"/>
      <c r="N136" s="253"/>
      <c r="O136" s="253"/>
      <c r="P136" s="253"/>
      <c r="Q136" s="253"/>
      <c r="R136" s="253"/>
      <c r="S136" s="253"/>
      <c r="T136" s="253"/>
      <c r="U136" s="313"/>
      <c r="V136" s="305"/>
      <c r="W136" s="314"/>
      <c r="X136" s="470"/>
    </row>
    <row r="137" spans="1:26" ht="25.5" customHeight="1" x14ac:dyDescent="0.25">
      <c r="A137" s="312"/>
      <c r="B137" s="253"/>
      <c r="C137" s="253"/>
      <c r="D137" s="253"/>
      <c r="E137" s="284"/>
      <c r="F137" s="284"/>
      <c r="G137" s="284"/>
      <c r="H137" s="253"/>
      <c r="I137" s="253"/>
      <c r="J137" s="253"/>
      <c r="K137" s="253"/>
      <c r="L137" s="253"/>
      <c r="M137" s="253"/>
      <c r="N137" s="253"/>
      <c r="O137" s="253"/>
      <c r="P137" s="253"/>
      <c r="Q137" s="253"/>
      <c r="R137" s="253"/>
      <c r="S137" s="253"/>
      <c r="T137" s="253"/>
      <c r="U137" s="313"/>
      <c r="V137" s="305"/>
      <c r="W137" s="316"/>
      <c r="X137" s="470"/>
    </row>
    <row r="138" spans="1:26" ht="25.5" customHeight="1" x14ac:dyDescent="0.25">
      <c r="A138" s="312"/>
      <c r="B138" s="253"/>
      <c r="C138" s="253"/>
      <c r="D138" s="253"/>
      <c r="E138" s="284"/>
      <c r="F138" s="284"/>
      <c r="G138" s="284"/>
      <c r="H138" s="253"/>
      <c r="I138" s="253"/>
      <c r="J138" s="253"/>
      <c r="K138" s="253"/>
      <c r="L138" s="253"/>
      <c r="M138" s="253"/>
      <c r="N138" s="253"/>
      <c r="O138" s="253"/>
      <c r="P138" s="253"/>
      <c r="Q138" s="253"/>
      <c r="R138" s="253"/>
      <c r="S138" s="253"/>
      <c r="T138" s="253"/>
      <c r="U138" s="313"/>
      <c r="V138" s="305"/>
      <c r="W138" s="317"/>
      <c r="X138" s="470"/>
    </row>
    <row r="139" spans="1:26" ht="25.5" customHeight="1" x14ac:dyDescent="0.25">
      <c r="A139" s="312"/>
      <c r="B139" s="253"/>
      <c r="C139" s="253"/>
      <c r="D139" s="253"/>
      <c r="E139" s="284"/>
      <c r="F139" s="284"/>
      <c r="G139" s="284"/>
      <c r="H139" s="253"/>
      <c r="I139" s="253"/>
      <c r="J139" s="253"/>
      <c r="K139" s="253"/>
      <c r="L139" s="253"/>
      <c r="M139" s="253"/>
      <c r="N139" s="253"/>
      <c r="O139" s="253"/>
      <c r="P139" s="253"/>
      <c r="Q139" s="253"/>
      <c r="R139" s="253"/>
      <c r="S139" s="253"/>
      <c r="T139" s="253"/>
      <c r="U139" s="313"/>
      <c r="V139" s="305"/>
      <c r="W139" s="314"/>
      <c r="X139" s="470"/>
    </row>
    <row r="140" spans="1:26" ht="25.5" customHeight="1" x14ac:dyDescent="0.25">
      <c r="A140" s="312"/>
      <c r="B140" s="253"/>
      <c r="C140" s="253"/>
      <c r="D140" s="253"/>
      <c r="E140" s="285"/>
      <c r="F140" s="285"/>
      <c r="G140" s="285"/>
      <c r="H140" s="253"/>
      <c r="I140" s="253"/>
      <c r="J140" s="253"/>
      <c r="K140" s="253"/>
      <c r="L140" s="253"/>
      <c r="M140" s="253"/>
      <c r="N140" s="253"/>
      <c r="O140" s="253"/>
      <c r="P140" s="253"/>
      <c r="Q140" s="253"/>
      <c r="R140" s="253"/>
      <c r="S140" s="253"/>
      <c r="T140" s="253"/>
      <c r="U140" s="313"/>
      <c r="V140" s="305"/>
      <c r="W140" s="316"/>
      <c r="X140" s="472"/>
    </row>
    <row r="141" spans="1:26" ht="25.5" customHeight="1" x14ac:dyDescent="0.25">
      <c r="A141" s="312"/>
      <c r="B141" s="253"/>
      <c r="C141" s="253"/>
      <c r="D141" s="253"/>
      <c r="E141" s="285"/>
      <c r="F141" s="285"/>
      <c r="G141" s="285"/>
      <c r="H141" s="253"/>
      <c r="I141" s="253"/>
      <c r="J141" s="253"/>
      <c r="K141" s="253"/>
      <c r="L141" s="253"/>
      <c r="M141" s="253"/>
      <c r="N141" s="253"/>
      <c r="O141" s="253"/>
      <c r="P141" s="253"/>
      <c r="Q141" s="253"/>
      <c r="R141" s="253"/>
      <c r="S141" s="253"/>
      <c r="T141" s="253"/>
      <c r="U141" s="313"/>
      <c r="V141" s="305"/>
      <c r="W141" s="317"/>
      <c r="X141" s="473"/>
    </row>
    <row r="142" spans="1:26" ht="25.5" customHeight="1" x14ac:dyDescent="0.25">
      <c r="A142" s="312"/>
      <c r="B142" s="253"/>
      <c r="C142" s="253"/>
      <c r="D142" s="253"/>
      <c r="E142" s="285"/>
      <c r="F142" s="285"/>
      <c r="G142" s="285"/>
      <c r="H142" s="253"/>
      <c r="I142" s="253"/>
      <c r="J142" s="253"/>
      <c r="K142" s="253"/>
      <c r="L142" s="253"/>
      <c r="M142" s="253"/>
      <c r="N142" s="253"/>
      <c r="O142" s="253"/>
      <c r="P142" s="253"/>
      <c r="Q142" s="253"/>
      <c r="R142" s="253"/>
      <c r="S142" s="253"/>
      <c r="T142" s="253"/>
      <c r="U142" s="313"/>
      <c r="V142" s="305"/>
      <c r="W142" s="314"/>
      <c r="X142" s="474"/>
    </row>
    <row r="143" spans="1:26" ht="25.5" customHeight="1" x14ac:dyDescent="0.25">
      <c r="A143" s="312"/>
      <c r="B143" s="253"/>
      <c r="C143" s="253"/>
      <c r="D143" s="253"/>
      <c r="E143" s="285"/>
      <c r="F143" s="285"/>
      <c r="G143" s="285"/>
      <c r="H143" s="253"/>
      <c r="I143" s="253"/>
      <c r="J143" s="253"/>
      <c r="K143" s="253"/>
      <c r="L143" s="253"/>
      <c r="M143" s="253"/>
      <c r="N143" s="253"/>
      <c r="O143" s="253"/>
      <c r="P143" s="253"/>
      <c r="Q143" s="253"/>
      <c r="R143" s="253"/>
      <c r="S143" s="253"/>
      <c r="T143" s="253"/>
      <c r="U143" s="313"/>
      <c r="V143" s="318"/>
      <c r="W143" s="316"/>
      <c r="X143" s="472"/>
    </row>
    <row r="144" spans="1:26" ht="25.5" customHeight="1" x14ac:dyDescent="0.25">
      <c r="A144" s="312"/>
      <c r="B144" s="253"/>
      <c r="C144" s="253"/>
      <c r="D144" s="253"/>
      <c r="E144" s="285"/>
      <c r="F144" s="285"/>
      <c r="G144" s="285"/>
      <c r="H144" s="253"/>
      <c r="I144" s="253"/>
      <c r="J144" s="253"/>
      <c r="K144" s="253"/>
      <c r="L144" s="253"/>
      <c r="M144" s="253"/>
      <c r="N144" s="253"/>
      <c r="O144" s="253"/>
      <c r="P144" s="253"/>
      <c r="Q144" s="253"/>
      <c r="R144" s="253"/>
      <c r="S144" s="253"/>
      <c r="T144" s="253"/>
      <c r="U144" s="313"/>
      <c r="V144" s="305"/>
      <c r="W144" s="317"/>
      <c r="X144" s="473"/>
    </row>
    <row r="145" spans="1:24" ht="25.5" customHeight="1" x14ac:dyDescent="0.25">
      <c r="A145" s="312"/>
      <c r="B145" s="253"/>
      <c r="C145" s="253"/>
      <c r="D145" s="253"/>
      <c r="E145" s="285"/>
      <c r="F145" s="285"/>
      <c r="G145" s="285"/>
      <c r="H145" s="253"/>
      <c r="I145" s="253"/>
      <c r="J145" s="253"/>
      <c r="K145" s="253"/>
      <c r="L145" s="253"/>
      <c r="M145" s="253"/>
      <c r="N145" s="253"/>
      <c r="O145" s="253"/>
      <c r="P145" s="253"/>
      <c r="Q145" s="253"/>
      <c r="R145" s="253"/>
      <c r="S145" s="253"/>
      <c r="T145" s="253"/>
      <c r="U145" s="313"/>
      <c r="V145" s="318"/>
      <c r="W145" s="314"/>
      <c r="X145" s="474"/>
    </row>
    <row r="146" spans="1:24" ht="25.5" customHeight="1" x14ac:dyDescent="0.25">
      <c r="A146" s="312"/>
      <c r="B146" s="253"/>
      <c r="C146" s="253"/>
      <c r="D146" s="253"/>
      <c r="E146" s="285"/>
      <c r="F146" s="285"/>
      <c r="G146" s="285"/>
      <c r="H146" s="253"/>
      <c r="I146" s="253"/>
      <c r="J146" s="253"/>
      <c r="K146" s="253"/>
      <c r="L146" s="253"/>
      <c r="M146" s="253"/>
      <c r="N146" s="253"/>
      <c r="O146" s="253"/>
      <c r="P146" s="253"/>
      <c r="Q146" s="253"/>
      <c r="R146" s="253"/>
      <c r="S146" s="253"/>
      <c r="T146" s="253"/>
      <c r="U146" s="313"/>
      <c r="V146" s="318"/>
      <c r="W146" s="316"/>
      <c r="X146" s="472"/>
    </row>
    <row r="147" spans="1:24" ht="25.5" customHeight="1" x14ac:dyDescent="0.25">
      <c r="A147" s="312"/>
      <c r="B147" s="253"/>
      <c r="C147" s="253"/>
      <c r="D147" s="253"/>
      <c r="E147" s="285"/>
      <c r="F147" s="285"/>
      <c r="G147" s="285"/>
      <c r="H147" s="253"/>
      <c r="I147" s="253"/>
      <c r="J147" s="253"/>
      <c r="K147" s="253"/>
      <c r="L147" s="253"/>
      <c r="M147" s="253"/>
      <c r="N147" s="253"/>
      <c r="O147" s="253"/>
      <c r="P147" s="253"/>
      <c r="Q147" s="253"/>
      <c r="R147" s="253"/>
      <c r="S147" s="253"/>
      <c r="T147" s="253"/>
      <c r="U147" s="313"/>
      <c r="V147" s="318"/>
      <c r="W147" s="317"/>
      <c r="X147" s="474"/>
    </row>
    <row r="148" spans="1:24" ht="25.5" customHeight="1" x14ac:dyDescent="0.25">
      <c r="A148" s="312"/>
      <c r="B148" s="253"/>
      <c r="C148" s="253"/>
      <c r="D148" s="253"/>
      <c r="E148" s="253"/>
      <c r="F148" s="253"/>
      <c r="G148" s="253"/>
      <c r="H148" s="253"/>
      <c r="I148" s="253"/>
      <c r="J148" s="253"/>
      <c r="K148" s="253"/>
      <c r="L148" s="253"/>
      <c r="M148" s="253"/>
      <c r="N148" s="253"/>
      <c r="O148" s="253"/>
      <c r="P148" s="253"/>
      <c r="Q148" s="253"/>
      <c r="R148" s="253"/>
      <c r="S148" s="253"/>
      <c r="T148" s="253"/>
      <c r="U148" s="313"/>
      <c r="V148" s="305"/>
      <c r="W148" s="314"/>
      <c r="X148" s="470"/>
    </row>
    <row r="149" spans="1:24" ht="25.5" customHeight="1" x14ac:dyDescent="0.25">
      <c r="A149" s="312"/>
      <c r="B149" s="253"/>
      <c r="C149" s="253"/>
      <c r="D149" s="253"/>
      <c r="E149" s="253"/>
      <c r="F149" s="253"/>
      <c r="G149" s="253"/>
      <c r="H149" s="253"/>
      <c r="I149" s="253"/>
      <c r="J149" s="253"/>
      <c r="K149" s="253"/>
      <c r="L149" s="253"/>
      <c r="M149" s="253"/>
      <c r="N149" s="253"/>
      <c r="O149" s="253"/>
      <c r="P149" s="253"/>
      <c r="Q149" s="253"/>
      <c r="R149" s="253"/>
      <c r="S149" s="253"/>
      <c r="T149" s="253"/>
      <c r="U149" s="313"/>
      <c r="V149" s="305"/>
      <c r="W149" s="316"/>
      <c r="X149" s="470"/>
    </row>
    <row r="150" spans="1:24" ht="25.5" customHeight="1" x14ac:dyDescent="0.25">
      <c r="A150" s="312"/>
      <c r="B150" s="253"/>
      <c r="C150" s="253"/>
      <c r="D150" s="253"/>
      <c r="E150" s="253"/>
      <c r="F150" s="253"/>
      <c r="G150" s="253"/>
      <c r="H150" s="253"/>
      <c r="I150" s="253"/>
      <c r="J150" s="253"/>
      <c r="K150" s="253"/>
      <c r="L150" s="253"/>
      <c r="M150" s="253"/>
      <c r="N150" s="253"/>
      <c r="O150" s="253"/>
      <c r="P150" s="253"/>
      <c r="Q150" s="253"/>
      <c r="R150" s="253"/>
      <c r="S150" s="253"/>
      <c r="T150" s="253"/>
      <c r="U150" s="313"/>
      <c r="V150" s="305"/>
      <c r="W150" s="317"/>
      <c r="X150" s="470"/>
    </row>
    <row r="151" spans="1:24" ht="25.5" customHeight="1" x14ac:dyDescent="0.25">
      <c r="A151" s="312"/>
      <c r="B151" s="253"/>
      <c r="C151" s="253"/>
      <c r="D151" s="253"/>
      <c r="E151" s="253"/>
      <c r="F151" s="253"/>
      <c r="G151" s="253"/>
      <c r="H151" s="253"/>
      <c r="I151" s="253"/>
      <c r="J151" s="253"/>
      <c r="K151" s="253"/>
      <c r="L151" s="253"/>
      <c r="M151" s="253"/>
      <c r="N151" s="253"/>
      <c r="O151" s="253"/>
      <c r="P151" s="253"/>
      <c r="Q151" s="253"/>
      <c r="R151" s="253"/>
      <c r="S151" s="253"/>
      <c r="T151" s="253"/>
      <c r="U151" s="313"/>
      <c r="V151" s="305"/>
      <c r="W151" s="314"/>
      <c r="X151" s="470"/>
    </row>
    <row r="152" spans="1:24" ht="25.5" customHeight="1" x14ac:dyDescent="0.25">
      <c r="A152" s="312"/>
      <c r="B152" s="253"/>
      <c r="C152" s="253"/>
      <c r="D152" s="253"/>
      <c r="E152" s="253"/>
      <c r="F152" s="253"/>
      <c r="G152" s="253"/>
      <c r="H152" s="253"/>
      <c r="I152" s="253"/>
      <c r="J152" s="253"/>
      <c r="K152" s="253"/>
      <c r="L152" s="253"/>
      <c r="M152" s="253"/>
      <c r="N152" s="253"/>
      <c r="O152" s="253"/>
      <c r="P152" s="253"/>
      <c r="Q152" s="253"/>
      <c r="R152" s="253"/>
      <c r="S152" s="253"/>
      <c r="T152" s="253"/>
      <c r="U152" s="313"/>
      <c r="V152" s="305"/>
      <c r="W152" s="316"/>
      <c r="X152" s="470"/>
    </row>
    <row r="153" spans="1:24" ht="25.5" customHeight="1" x14ac:dyDescent="0.25">
      <c r="A153" s="312"/>
      <c r="B153" s="253"/>
      <c r="C153" s="253"/>
      <c r="D153" s="253"/>
      <c r="E153" s="253"/>
      <c r="F153" s="253"/>
      <c r="G153" s="253"/>
      <c r="H153" s="253"/>
      <c r="I153" s="253"/>
      <c r="J153" s="253"/>
      <c r="K153" s="253"/>
      <c r="L153" s="253"/>
      <c r="M153" s="253"/>
      <c r="N153" s="253"/>
      <c r="O153" s="253"/>
      <c r="P153" s="253"/>
      <c r="Q153" s="253"/>
      <c r="R153" s="253"/>
      <c r="S153" s="253"/>
      <c r="T153" s="253"/>
      <c r="U153" s="313"/>
      <c r="V153" s="305"/>
      <c r="W153" s="317"/>
      <c r="X153" s="470"/>
    </row>
    <row r="154" spans="1:24" ht="25.5" customHeight="1" x14ac:dyDescent="0.25">
      <c r="A154" s="312"/>
      <c r="B154" s="253"/>
      <c r="C154" s="253"/>
      <c r="D154" s="253"/>
      <c r="E154" s="253"/>
      <c r="F154" s="253"/>
      <c r="G154" s="253"/>
      <c r="H154" s="253"/>
      <c r="I154" s="253"/>
      <c r="J154" s="253"/>
      <c r="K154" s="253"/>
      <c r="L154" s="253"/>
      <c r="M154" s="253"/>
      <c r="N154" s="253"/>
      <c r="O154" s="253"/>
      <c r="P154" s="253"/>
      <c r="Q154" s="253"/>
      <c r="R154" s="253"/>
      <c r="S154" s="253"/>
      <c r="T154" s="253"/>
      <c r="U154" s="313"/>
      <c r="V154" s="305"/>
      <c r="W154" s="314"/>
      <c r="X154" s="470"/>
    </row>
    <row r="155" spans="1:24" ht="25.5" customHeight="1" x14ac:dyDescent="0.25">
      <c r="A155" s="312"/>
      <c r="B155" s="253"/>
      <c r="C155" s="253"/>
      <c r="D155" s="253"/>
      <c r="E155" s="253"/>
      <c r="F155" s="253"/>
      <c r="G155" s="253"/>
      <c r="H155" s="253"/>
      <c r="I155" s="253"/>
      <c r="J155" s="253"/>
      <c r="K155" s="253"/>
      <c r="L155" s="253"/>
      <c r="M155" s="253"/>
      <c r="N155" s="253"/>
      <c r="O155" s="253"/>
      <c r="P155" s="253"/>
      <c r="Q155" s="253"/>
      <c r="R155" s="253"/>
      <c r="S155" s="253"/>
      <c r="T155" s="253"/>
      <c r="U155" s="313"/>
      <c r="V155" s="305"/>
      <c r="W155" s="316"/>
      <c r="X155" s="470"/>
    </row>
    <row r="156" spans="1:24" ht="25.5" customHeight="1" x14ac:dyDescent="0.25">
      <c r="A156" s="312"/>
      <c r="B156" s="253"/>
      <c r="C156" s="253"/>
      <c r="D156" s="253"/>
      <c r="E156" s="253"/>
      <c r="F156" s="253"/>
      <c r="G156" s="253"/>
      <c r="H156" s="253"/>
      <c r="I156" s="253"/>
      <c r="J156" s="253"/>
      <c r="K156" s="253"/>
      <c r="L156" s="253"/>
      <c r="M156" s="253"/>
      <c r="N156" s="253"/>
      <c r="O156" s="253"/>
      <c r="P156" s="253"/>
      <c r="Q156" s="253"/>
      <c r="R156" s="253"/>
      <c r="S156" s="253"/>
      <c r="T156" s="253"/>
      <c r="U156" s="313"/>
      <c r="V156" s="305"/>
      <c r="W156" s="317"/>
      <c r="X156" s="470"/>
    </row>
    <row r="157" spans="1:24" ht="25.5" customHeight="1" x14ac:dyDescent="0.25">
      <c r="A157" s="312"/>
      <c r="B157" s="253"/>
      <c r="C157" s="253"/>
      <c r="D157" s="253"/>
      <c r="E157" s="253"/>
      <c r="F157" s="253"/>
      <c r="G157" s="253"/>
      <c r="H157" s="253"/>
      <c r="I157" s="253"/>
      <c r="J157" s="253"/>
      <c r="K157" s="253"/>
      <c r="L157" s="253"/>
      <c r="M157" s="253"/>
      <c r="N157" s="253"/>
      <c r="O157" s="253"/>
      <c r="P157" s="253"/>
      <c r="Q157" s="253"/>
      <c r="R157" s="253"/>
      <c r="S157" s="253"/>
      <c r="T157" s="253"/>
      <c r="U157" s="313"/>
      <c r="V157" s="305"/>
      <c r="W157" s="314"/>
      <c r="X157" s="470"/>
    </row>
    <row r="158" spans="1:24" ht="25.5" customHeight="1" x14ac:dyDescent="0.25">
      <c r="A158" s="312"/>
      <c r="B158" s="253"/>
      <c r="C158" s="253"/>
      <c r="D158" s="253"/>
      <c r="E158" s="253"/>
      <c r="F158" s="253"/>
      <c r="G158" s="253"/>
      <c r="H158" s="253"/>
      <c r="I158" s="253"/>
      <c r="J158" s="253"/>
      <c r="K158" s="253"/>
      <c r="L158" s="253"/>
      <c r="M158" s="253"/>
      <c r="N158" s="253"/>
      <c r="O158" s="253"/>
      <c r="P158" s="253"/>
      <c r="Q158" s="253"/>
      <c r="R158" s="253"/>
      <c r="S158" s="253"/>
      <c r="T158" s="253"/>
      <c r="U158" s="313"/>
      <c r="V158" s="305"/>
      <c r="W158" s="316"/>
      <c r="X158" s="470"/>
    </row>
    <row r="159" spans="1:24" ht="25.5" customHeight="1" x14ac:dyDescent="0.25">
      <c r="A159" s="312"/>
      <c r="B159" s="253"/>
      <c r="C159" s="253"/>
      <c r="D159" s="253"/>
      <c r="E159" s="253"/>
      <c r="F159" s="253"/>
      <c r="G159" s="253"/>
      <c r="H159" s="253"/>
      <c r="I159" s="253"/>
      <c r="J159" s="253"/>
      <c r="K159" s="253"/>
      <c r="L159" s="253"/>
      <c r="M159" s="253"/>
      <c r="N159" s="253"/>
      <c r="O159" s="253"/>
      <c r="P159" s="253"/>
      <c r="Q159" s="253"/>
      <c r="R159" s="253"/>
      <c r="S159" s="253"/>
      <c r="T159" s="253"/>
      <c r="U159" s="313"/>
      <c r="V159" s="305"/>
      <c r="W159" s="317"/>
      <c r="X159" s="470"/>
    </row>
    <row r="160" spans="1:24" ht="25.5" customHeight="1" x14ac:dyDescent="0.25">
      <c r="A160" s="312"/>
      <c r="B160" s="253"/>
      <c r="C160" s="253"/>
      <c r="D160" s="253"/>
      <c r="E160" s="253"/>
      <c r="F160" s="253"/>
      <c r="G160" s="253"/>
      <c r="H160" s="253"/>
      <c r="I160" s="253"/>
      <c r="J160" s="253"/>
      <c r="K160" s="253"/>
      <c r="L160" s="253"/>
      <c r="M160" s="253"/>
      <c r="N160" s="253"/>
      <c r="O160" s="253"/>
      <c r="P160" s="253"/>
      <c r="Q160" s="253"/>
      <c r="R160" s="253"/>
      <c r="S160" s="253"/>
      <c r="T160" s="253"/>
      <c r="U160" s="313"/>
      <c r="V160" s="305"/>
      <c r="W160" s="314"/>
      <c r="X160" s="470"/>
    </row>
    <row r="161" spans="1:24" ht="25.5" customHeight="1" x14ac:dyDescent="0.25">
      <c r="A161" s="312"/>
      <c r="B161" s="253"/>
      <c r="C161" s="253"/>
      <c r="D161" s="253"/>
      <c r="E161" s="253"/>
      <c r="F161" s="253"/>
      <c r="G161" s="253"/>
      <c r="H161" s="253"/>
      <c r="I161" s="253"/>
      <c r="J161" s="253"/>
      <c r="K161" s="253"/>
      <c r="L161" s="253"/>
      <c r="M161" s="253"/>
      <c r="N161" s="253"/>
      <c r="O161" s="253"/>
      <c r="P161" s="253"/>
      <c r="Q161" s="253"/>
      <c r="R161" s="253"/>
      <c r="S161" s="253"/>
      <c r="T161" s="253"/>
      <c r="U161" s="313"/>
      <c r="V161" s="305"/>
      <c r="W161" s="316"/>
      <c r="X161" s="470"/>
    </row>
    <row r="162" spans="1:24" ht="25.5" customHeight="1" x14ac:dyDescent="0.25">
      <c r="A162" s="312"/>
      <c r="B162" s="253"/>
      <c r="C162" s="253"/>
      <c r="D162" s="253"/>
      <c r="E162" s="253"/>
      <c r="F162" s="253"/>
      <c r="G162" s="253"/>
      <c r="H162" s="253"/>
      <c r="I162" s="253"/>
      <c r="J162" s="253"/>
      <c r="K162" s="253"/>
      <c r="L162" s="253"/>
      <c r="M162" s="253"/>
      <c r="N162" s="253"/>
      <c r="O162" s="253"/>
      <c r="P162" s="253"/>
      <c r="Q162" s="253"/>
      <c r="R162" s="253"/>
      <c r="S162" s="253"/>
      <c r="T162" s="253"/>
      <c r="U162" s="313"/>
      <c r="V162" s="305"/>
      <c r="W162" s="317"/>
      <c r="X162" s="470"/>
    </row>
    <row r="163" spans="1:24" ht="25.5" customHeight="1" x14ac:dyDescent="0.25">
      <c r="A163" s="312"/>
      <c r="B163" s="253"/>
      <c r="C163" s="253"/>
      <c r="D163" s="253"/>
      <c r="E163" s="253"/>
      <c r="F163" s="253"/>
      <c r="G163" s="253"/>
      <c r="H163" s="253"/>
      <c r="I163" s="253"/>
      <c r="J163" s="253"/>
      <c r="K163" s="253"/>
      <c r="L163" s="253"/>
      <c r="M163" s="253"/>
      <c r="N163" s="253"/>
      <c r="O163" s="253"/>
      <c r="P163" s="253"/>
      <c r="Q163" s="253"/>
      <c r="R163" s="253"/>
      <c r="S163" s="253"/>
      <c r="T163" s="253"/>
      <c r="U163" s="313"/>
      <c r="V163" s="305"/>
      <c r="W163" s="314"/>
      <c r="X163" s="470"/>
    </row>
    <row r="164" spans="1:24" ht="25.5" customHeight="1" x14ac:dyDescent="0.25">
      <c r="A164" s="312"/>
      <c r="B164" s="253"/>
      <c r="C164" s="253"/>
      <c r="D164" s="253"/>
      <c r="E164" s="253"/>
      <c r="F164" s="253"/>
      <c r="G164" s="253"/>
      <c r="H164" s="253"/>
      <c r="I164" s="253"/>
      <c r="J164" s="253"/>
      <c r="K164" s="253"/>
      <c r="L164" s="253"/>
      <c r="M164" s="253"/>
      <c r="N164" s="253"/>
      <c r="O164" s="253"/>
      <c r="P164" s="253"/>
      <c r="Q164" s="253"/>
      <c r="R164" s="253"/>
      <c r="S164" s="253"/>
      <c r="T164" s="253"/>
      <c r="U164" s="313"/>
      <c r="V164" s="305"/>
      <c r="W164" s="316"/>
      <c r="X164" s="470"/>
    </row>
    <row r="165" spans="1:24" ht="25.5" customHeight="1" x14ac:dyDescent="0.25">
      <c r="A165" s="312"/>
      <c r="B165" s="253"/>
      <c r="C165" s="253"/>
      <c r="D165" s="253"/>
      <c r="E165" s="253"/>
      <c r="F165" s="253"/>
      <c r="G165" s="253"/>
      <c r="H165" s="253"/>
      <c r="I165" s="253"/>
      <c r="J165" s="253"/>
      <c r="K165" s="253"/>
      <c r="L165" s="253"/>
      <c r="M165" s="253"/>
      <c r="N165" s="253"/>
      <c r="O165" s="253"/>
      <c r="P165" s="253"/>
      <c r="Q165" s="253"/>
      <c r="R165" s="253"/>
      <c r="S165" s="253"/>
      <c r="T165" s="253"/>
      <c r="U165" s="313"/>
      <c r="V165" s="305"/>
      <c r="W165" s="317"/>
      <c r="X165" s="470"/>
    </row>
    <row r="166" spans="1:24" ht="25.5" customHeight="1" x14ac:dyDescent="0.25">
      <c r="A166" s="312"/>
      <c r="B166" s="253"/>
      <c r="C166" s="253"/>
      <c r="D166" s="253"/>
      <c r="E166" s="253"/>
      <c r="F166" s="253"/>
      <c r="G166" s="253"/>
      <c r="H166" s="253"/>
      <c r="I166" s="253"/>
      <c r="J166" s="253"/>
      <c r="K166" s="253"/>
      <c r="L166" s="253"/>
      <c r="M166" s="253"/>
      <c r="N166" s="253"/>
      <c r="O166" s="253"/>
      <c r="P166" s="253"/>
      <c r="Q166" s="253"/>
      <c r="R166" s="253"/>
      <c r="S166" s="253"/>
      <c r="T166" s="253"/>
      <c r="U166" s="253"/>
      <c r="V166" s="305"/>
      <c r="W166" s="314"/>
      <c r="X166" s="470"/>
    </row>
    <row r="167" spans="1:24" ht="25.5" customHeight="1" x14ac:dyDescent="0.25">
      <c r="A167" s="312"/>
      <c r="B167" s="253"/>
      <c r="C167" s="253"/>
      <c r="D167" s="253"/>
      <c r="E167" s="253"/>
      <c r="F167" s="253"/>
      <c r="G167" s="253"/>
      <c r="H167" s="253"/>
      <c r="I167" s="253"/>
      <c r="J167" s="253"/>
      <c r="K167" s="253"/>
      <c r="L167" s="253"/>
      <c r="M167" s="253"/>
      <c r="N167" s="253"/>
      <c r="O167" s="253"/>
      <c r="P167" s="253"/>
      <c r="Q167" s="253"/>
      <c r="R167" s="253"/>
      <c r="S167" s="253"/>
      <c r="T167" s="253"/>
      <c r="U167" s="253"/>
      <c r="V167" s="305"/>
      <c r="W167" s="316"/>
      <c r="X167" s="470"/>
    </row>
    <row r="168" spans="1:24" ht="25.5" customHeight="1" x14ac:dyDescent="0.25">
      <c r="A168" s="312"/>
      <c r="B168" s="253"/>
      <c r="C168" s="253"/>
      <c r="D168" s="253"/>
      <c r="E168" s="253"/>
      <c r="F168" s="253"/>
      <c r="G168" s="253"/>
      <c r="H168" s="253"/>
      <c r="I168" s="253"/>
      <c r="J168" s="253"/>
      <c r="K168" s="253"/>
      <c r="L168" s="253"/>
      <c r="M168" s="253"/>
      <c r="N168" s="253"/>
      <c r="O168" s="253"/>
      <c r="P168" s="253"/>
      <c r="Q168" s="253"/>
      <c r="R168" s="253"/>
      <c r="S168" s="253"/>
      <c r="T168" s="253"/>
      <c r="U168" s="253"/>
      <c r="V168" s="305"/>
      <c r="W168" s="317"/>
      <c r="X168" s="470"/>
    </row>
    <row r="169" spans="1:24" ht="25.5" customHeight="1" x14ac:dyDescent="0.25">
      <c r="A169" s="312"/>
      <c r="B169" s="253"/>
      <c r="C169" s="253"/>
      <c r="D169" s="253"/>
      <c r="E169" s="253"/>
      <c r="F169" s="253"/>
      <c r="G169" s="253"/>
      <c r="H169" s="253"/>
      <c r="I169" s="253"/>
      <c r="J169" s="253"/>
      <c r="K169" s="253"/>
      <c r="L169" s="253"/>
      <c r="M169" s="253"/>
      <c r="N169" s="253"/>
      <c r="O169" s="253"/>
      <c r="P169" s="253"/>
      <c r="Q169" s="253"/>
      <c r="R169" s="253"/>
      <c r="S169" s="253"/>
      <c r="T169" s="253"/>
      <c r="U169" s="253"/>
      <c r="V169" s="305"/>
      <c r="W169" s="314"/>
      <c r="X169" s="470"/>
    </row>
    <row r="170" spans="1:24" ht="25.5" customHeight="1" x14ac:dyDescent="0.25">
      <c r="A170" s="312"/>
      <c r="B170" s="253"/>
      <c r="C170" s="253"/>
      <c r="D170" s="253"/>
      <c r="E170" s="253"/>
      <c r="F170" s="253"/>
      <c r="G170" s="253"/>
      <c r="H170" s="253"/>
      <c r="I170" s="253"/>
      <c r="J170" s="253"/>
      <c r="K170" s="253"/>
      <c r="L170" s="253"/>
      <c r="M170" s="253"/>
      <c r="N170" s="253"/>
      <c r="O170" s="253"/>
      <c r="P170" s="253"/>
      <c r="Q170" s="253"/>
      <c r="R170" s="253"/>
      <c r="S170" s="253"/>
      <c r="T170" s="253"/>
      <c r="U170" s="253"/>
      <c r="V170" s="305"/>
      <c r="W170" s="316"/>
      <c r="X170" s="470"/>
    </row>
    <row r="171" spans="1:24" ht="25.5" customHeight="1" x14ac:dyDescent="0.25">
      <c r="A171" s="312"/>
      <c r="B171" s="253"/>
      <c r="C171" s="253"/>
      <c r="D171" s="253"/>
      <c r="E171" s="253"/>
      <c r="F171" s="253"/>
      <c r="G171" s="253"/>
      <c r="H171" s="253"/>
      <c r="I171" s="253"/>
      <c r="J171" s="253"/>
      <c r="K171" s="253"/>
      <c r="L171" s="253"/>
      <c r="M171" s="253"/>
      <c r="N171" s="253"/>
      <c r="O171" s="253"/>
      <c r="P171" s="253"/>
      <c r="Q171" s="253"/>
      <c r="R171" s="253"/>
      <c r="S171" s="253"/>
      <c r="T171" s="253"/>
      <c r="U171" s="253"/>
      <c r="V171" s="305"/>
      <c r="W171" s="317"/>
      <c r="X171" s="470"/>
    </row>
    <row r="172" spans="1:24" ht="25.5" customHeight="1" x14ac:dyDescent="0.25">
      <c r="A172" s="312"/>
      <c r="B172" s="253"/>
      <c r="C172" s="253"/>
      <c r="D172" s="253"/>
      <c r="E172" s="253"/>
      <c r="F172" s="253"/>
      <c r="G172" s="253"/>
      <c r="H172" s="253"/>
      <c r="I172" s="253"/>
      <c r="J172" s="253"/>
      <c r="K172" s="253"/>
      <c r="L172" s="253"/>
      <c r="M172" s="253"/>
      <c r="N172" s="253"/>
      <c r="O172" s="253"/>
      <c r="P172" s="253"/>
      <c r="Q172" s="253"/>
      <c r="R172" s="253"/>
      <c r="S172" s="253"/>
      <c r="T172" s="253"/>
      <c r="U172" s="313"/>
      <c r="V172" s="305"/>
      <c r="W172" s="314"/>
      <c r="X172" s="470"/>
    </row>
    <row r="173" spans="1:24" ht="25.5" customHeight="1" x14ac:dyDescent="0.25">
      <c r="A173" s="312"/>
      <c r="B173" s="253"/>
      <c r="C173" s="253"/>
      <c r="D173" s="253"/>
      <c r="E173" s="253"/>
      <c r="F173" s="253"/>
      <c r="G173" s="253"/>
      <c r="H173" s="253"/>
      <c r="I173" s="253"/>
      <c r="J173" s="253"/>
      <c r="K173" s="253"/>
      <c r="L173" s="253"/>
      <c r="M173" s="253"/>
      <c r="N173" s="253"/>
      <c r="O173" s="253"/>
      <c r="P173" s="253"/>
      <c r="Q173" s="253"/>
      <c r="R173" s="253"/>
      <c r="S173" s="253"/>
      <c r="T173" s="253"/>
      <c r="U173" s="313"/>
      <c r="V173" s="305"/>
      <c r="W173" s="316"/>
      <c r="X173" s="470"/>
    </row>
    <row r="174" spans="1:24" ht="25.5" customHeight="1" x14ac:dyDescent="0.25">
      <c r="A174" s="312"/>
      <c r="B174" s="253"/>
      <c r="C174" s="253"/>
      <c r="D174" s="253"/>
      <c r="E174" s="253"/>
      <c r="F174" s="253"/>
      <c r="G174" s="253"/>
      <c r="H174" s="253"/>
      <c r="I174" s="253"/>
      <c r="J174" s="253"/>
      <c r="K174" s="253"/>
      <c r="L174" s="253"/>
      <c r="M174" s="253"/>
      <c r="N174" s="253"/>
      <c r="O174" s="253"/>
      <c r="P174" s="253"/>
      <c r="Q174" s="253"/>
      <c r="R174" s="253"/>
      <c r="S174" s="253"/>
      <c r="T174" s="253"/>
      <c r="U174" s="313"/>
      <c r="V174" s="305"/>
      <c r="W174" s="317"/>
      <c r="X174" s="470"/>
    </row>
    <row r="175" spans="1:24" ht="30.75" hidden="1" customHeight="1" x14ac:dyDescent="0.25">
      <c r="A175" s="312"/>
      <c r="B175" s="253"/>
      <c r="C175" s="253"/>
      <c r="D175" s="253"/>
      <c r="E175" s="253"/>
      <c r="F175" s="253"/>
      <c r="G175" s="253"/>
      <c r="H175" s="253"/>
      <c r="I175" s="253"/>
      <c r="J175" s="253"/>
      <c r="K175" s="253"/>
      <c r="L175" s="253"/>
      <c r="M175" s="253"/>
      <c r="N175" s="253"/>
      <c r="O175" s="253"/>
      <c r="P175" s="253"/>
      <c r="Q175" s="253"/>
      <c r="R175" s="253"/>
      <c r="S175" s="253"/>
      <c r="T175" s="253"/>
      <c r="U175" s="313"/>
      <c r="V175" s="305"/>
      <c r="W175" s="319"/>
      <c r="X175" s="470"/>
    </row>
    <row r="176" spans="1:24" ht="28.5" hidden="1" customHeight="1" x14ac:dyDescent="0.25">
      <c r="A176" s="312"/>
      <c r="B176" s="253"/>
      <c r="C176" s="253"/>
      <c r="D176" s="253"/>
      <c r="E176" s="253"/>
      <c r="F176" s="253"/>
      <c r="G176" s="253"/>
      <c r="H176" s="253"/>
      <c r="I176" s="253"/>
      <c r="J176" s="253"/>
      <c r="K176" s="253"/>
      <c r="L176" s="253"/>
      <c r="M176" s="253"/>
      <c r="N176" s="253"/>
      <c r="O176" s="253"/>
      <c r="P176" s="253"/>
      <c r="Q176" s="253"/>
      <c r="R176" s="253"/>
      <c r="S176" s="253"/>
      <c r="T176" s="253"/>
      <c r="U176" s="313"/>
      <c r="V176" s="305"/>
      <c r="W176" s="320"/>
      <c r="X176" s="470"/>
    </row>
    <row r="177" spans="1:24" ht="29.25" hidden="1" customHeight="1" x14ac:dyDescent="0.25">
      <c r="A177" s="312"/>
      <c r="B177" s="253"/>
      <c r="C177" s="253"/>
      <c r="D177" s="253"/>
      <c r="E177" s="253"/>
      <c r="F177" s="253"/>
      <c r="G177" s="253"/>
      <c r="H177" s="253"/>
      <c r="I177" s="253"/>
      <c r="J177" s="253"/>
      <c r="K177" s="253"/>
      <c r="L177" s="253"/>
      <c r="M177" s="253"/>
      <c r="N177" s="253"/>
      <c r="O177" s="253"/>
      <c r="P177" s="253"/>
      <c r="Q177" s="253"/>
      <c r="R177" s="253"/>
      <c r="S177" s="253"/>
      <c r="T177" s="253"/>
      <c r="U177" s="313"/>
      <c r="V177" s="305"/>
      <c r="W177" s="321"/>
      <c r="X177" s="470"/>
    </row>
    <row r="178" spans="1:24" ht="29.25" hidden="1" customHeight="1" x14ac:dyDescent="0.25">
      <c r="A178" s="312"/>
      <c r="B178" s="253"/>
      <c r="C178" s="253"/>
      <c r="D178" s="253"/>
      <c r="E178" s="253"/>
      <c r="F178" s="253"/>
      <c r="G178" s="253"/>
      <c r="H178" s="253"/>
      <c r="I178" s="253"/>
      <c r="J178" s="253"/>
      <c r="K178" s="253"/>
      <c r="L178" s="253"/>
      <c r="M178" s="253"/>
      <c r="N178" s="253"/>
      <c r="O178" s="253"/>
      <c r="P178" s="253"/>
      <c r="Q178" s="253"/>
      <c r="R178" s="253"/>
      <c r="S178" s="253"/>
      <c r="T178" s="253"/>
      <c r="U178" s="313"/>
      <c r="V178" s="305"/>
      <c r="W178" s="319"/>
      <c r="X178" s="472"/>
    </row>
    <row r="179" spans="1:24" ht="29.25" hidden="1" customHeight="1" x14ac:dyDescent="0.25">
      <c r="A179" s="312"/>
      <c r="B179" s="253"/>
      <c r="C179" s="253"/>
      <c r="D179" s="253"/>
      <c r="E179" s="253"/>
      <c r="F179" s="253"/>
      <c r="G179" s="253"/>
      <c r="H179" s="253"/>
      <c r="I179" s="253"/>
      <c r="J179" s="253"/>
      <c r="K179" s="253"/>
      <c r="L179" s="253"/>
      <c r="M179" s="253"/>
      <c r="N179" s="253"/>
      <c r="O179" s="253"/>
      <c r="P179" s="253"/>
      <c r="Q179" s="253"/>
      <c r="R179" s="253"/>
      <c r="S179" s="253"/>
      <c r="T179" s="253"/>
      <c r="U179" s="313"/>
      <c r="V179" s="305"/>
      <c r="W179" s="320"/>
      <c r="X179" s="473"/>
    </row>
    <row r="180" spans="1:24" ht="45.75" hidden="1" customHeight="1" x14ac:dyDescent="0.25">
      <c r="A180" s="312"/>
      <c r="B180" s="253"/>
      <c r="C180" s="253"/>
      <c r="D180" s="253"/>
      <c r="E180" s="253"/>
      <c r="F180" s="253"/>
      <c r="G180" s="253"/>
      <c r="H180" s="253"/>
      <c r="I180" s="253"/>
      <c r="J180" s="253"/>
      <c r="K180" s="253"/>
      <c r="L180" s="253"/>
      <c r="M180" s="253"/>
      <c r="N180" s="253"/>
      <c r="O180" s="253"/>
      <c r="P180" s="253"/>
      <c r="Q180" s="253"/>
      <c r="R180" s="253"/>
      <c r="S180" s="253"/>
      <c r="T180" s="253"/>
      <c r="U180" s="313"/>
      <c r="V180" s="305"/>
      <c r="W180" s="321"/>
      <c r="X180" s="474"/>
    </row>
    <row r="181" spans="1:24" ht="42.75" hidden="1" customHeight="1" x14ac:dyDescent="0.25">
      <c r="A181" s="312"/>
      <c r="B181" s="253"/>
      <c r="C181" s="253"/>
      <c r="D181" s="253"/>
      <c r="E181" s="253"/>
      <c r="F181" s="253"/>
      <c r="G181" s="253"/>
      <c r="H181" s="253"/>
      <c r="I181" s="253"/>
      <c r="J181" s="253"/>
      <c r="K181" s="253"/>
      <c r="L181" s="253"/>
      <c r="M181" s="253"/>
      <c r="N181" s="253"/>
      <c r="O181" s="253"/>
      <c r="P181" s="253"/>
      <c r="Q181" s="253"/>
      <c r="R181" s="253"/>
      <c r="S181" s="253"/>
      <c r="T181" s="253"/>
      <c r="U181" s="313"/>
      <c r="V181" s="305"/>
      <c r="W181" s="319"/>
      <c r="X181" s="470"/>
    </row>
    <row r="182" spans="1:24" ht="42.75" hidden="1" customHeight="1" x14ac:dyDescent="0.25">
      <c r="A182" s="312"/>
      <c r="B182" s="253"/>
      <c r="C182" s="253"/>
      <c r="D182" s="253"/>
      <c r="E182" s="253"/>
      <c r="F182" s="253"/>
      <c r="G182" s="253"/>
      <c r="H182" s="253"/>
      <c r="I182" s="253"/>
      <c r="J182" s="253"/>
      <c r="K182" s="253"/>
      <c r="L182" s="253"/>
      <c r="M182" s="253"/>
      <c r="N182" s="253"/>
      <c r="O182" s="253"/>
      <c r="P182" s="253"/>
      <c r="Q182" s="253"/>
      <c r="R182" s="253"/>
      <c r="S182" s="253"/>
      <c r="T182" s="253"/>
      <c r="U182" s="313"/>
      <c r="V182" s="305"/>
      <c r="W182" s="320"/>
      <c r="X182" s="470"/>
    </row>
    <row r="183" spans="1:24" ht="42.75" hidden="1" customHeight="1" x14ac:dyDescent="0.25">
      <c r="A183" s="312"/>
      <c r="B183" s="253"/>
      <c r="C183" s="253"/>
      <c r="D183" s="253"/>
      <c r="E183" s="253"/>
      <c r="F183" s="253"/>
      <c r="G183" s="253"/>
      <c r="H183" s="253"/>
      <c r="I183" s="253"/>
      <c r="J183" s="253"/>
      <c r="K183" s="253"/>
      <c r="L183" s="253"/>
      <c r="M183" s="253"/>
      <c r="N183" s="253"/>
      <c r="O183" s="253"/>
      <c r="P183" s="253"/>
      <c r="Q183" s="253"/>
      <c r="R183" s="253"/>
      <c r="S183" s="253"/>
      <c r="T183" s="253"/>
      <c r="U183" s="313"/>
      <c r="V183" s="305"/>
      <c r="W183" s="321"/>
      <c r="X183" s="470"/>
    </row>
    <row r="184" spans="1:24" ht="51.75" hidden="1" customHeight="1" x14ac:dyDescent="0.25">
      <c r="A184" s="312"/>
      <c r="B184" s="253"/>
      <c r="C184" s="253"/>
      <c r="D184" s="253"/>
      <c r="E184" s="253"/>
      <c r="F184" s="253"/>
      <c r="G184" s="253"/>
      <c r="H184" s="253"/>
      <c r="I184" s="253"/>
      <c r="J184" s="253"/>
      <c r="K184" s="253"/>
      <c r="L184" s="253"/>
      <c r="M184" s="253"/>
      <c r="N184" s="253"/>
      <c r="O184" s="253"/>
      <c r="P184" s="253"/>
      <c r="Q184" s="253"/>
      <c r="R184" s="253"/>
      <c r="S184" s="253"/>
      <c r="T184" s="253"/>
      <c r="U184" s="313"/>
      <c r="V184" s="305"/>
      <c r="W184" s="319"/>
      <c r="X184" s="470"/>
    </row>
    <row r="185" spans="1:24" ht="51.75" hidden="1" customHeight="1" x14ac:dyDescent="0.25">
      <c r="A185" s="312"/>
      <c r="B185" s="253"/>
      <c r="C185" s="253"/>
      <c r="D185" s="253"/>
      <c r="E185" s="253"/>
      <c r="F185" s="253"/>
      <c r="G185" s="253"/>
      <c r="H185" s="253"/>
      <c r="I185" s="253"/>
      <c r="J185" s="253"/>
      <c r="K185" s="253"/>
      <c r="L185" s="253"/>
      <c r="M185" s="253"/>
      <c r="N185" s="253"/>
      <c r="O185" s="253"/>
      <c r="P185" s="253"/>
      <c r="Q185" s="253"/>
      <c r="R185" s="253"/>
      <c r="S185" s="253"/>
      <c r="T185" s="253"/>
      <c r="U185" s="313"/>
      <c r="V185" s="305"/>
      <c r="W185" s="320"/>
      <c r="X185" s="470"/>
    </row>
    <row r="186" spans="1:24" ht="51.75" hidden="1" customHeight="1" x14ac:dyDescent="0.25">
      <c r="A186" s="312"/>
      <c r="B186" s="253"/>
      <c r="C186" s="253"/>
      <c r="D186" s="253"/>
      <c r="E186" s="253"/>
      <c r="F186" s="253"/>
      <c r="G186" s="253"/>
      <c r="H186" s="253"/>
      <c r="I186" s="253"/>
      <c r="J186" s="253"/>
      <c r="K186" s="253"/>
      <c r="L186" s="253"/>
      <c r="M186" s="253"/>
      <c r="N186" s="253"/>
      <c r="O186" s="253"/>
      <c r="P186" s="253"/>
      <c r="Q186" s="253"/>
      <c r="R186" s="253"/>
      <c r="S186" s="253"/>
      <c r="T186" s="253"/>
      <c r="U186" s="313"/>
      <c r="V186" s="305"/>
      <c r="W186" s="321"/>
      <c r="X186" s="470"/>
    </row>
    <row r="187" spans="1:24" ht="69" hidden="1" customHeight="1" x14ac:dyDescent="0.25">
      <c r="A187" s="312"/>
      <c r="B187" s="253"/>
      <c r="C187" s="253"/>
      <c r="D187" s="253"/>
      <c r="E187" s="253"/>
      <c r="F187" s="253"/>
      <c r="G187" s="253"/>
      <c r="H187" s="253"/>
      <c r="I187" s="253"/>
      <c r="J187" s="253"/>
      <c r="K187" s="253"/>
      <c r="L187" s="253"/>
      <c r="M187" s="253"/>
      <c r="N187" s="253"/>
      <c r="O187" s="253"/>
      <c r="P187" s="253"/>
      <c r="Q187" s="253"/>
      <c r="R187" s="253"/>
      <c r="S187" s="253"/>
      <c r="T187" s="253"/>
      <c r="U187" s="313"/>
      <c r="V187" s="305"/>
      <c r="W187" s="319"/>
      <c r="X187" s="472"/>
    </row>
    <row r="188" spans="1:24" ht="69" hidden="1" customHeight="1" x14ac:dyDescent="0.25">
      <c r="A188" s="312"/>
      <c r="B188" s="253"/>
      <c r="C188" s="253"/>
      <c r="D188" s="253"/>
      <c r="E188" s="253"/>
      <c r="F188" s="253"/>
      <c r="G188" s="253"/>
      <c r="H188" s="253"/>
      <c r="I188" s="253"/>
      <c r="J188" s="253"/>
      <c r="K188" s="253"/>
      <c r="L188" s="253"/>
      <c r="M188" s="253"/>
      <c r="N188" s="253"/>
      <c r="O188" s="253"/>
      <c r="P188" s="253"/>
      <c r="Q188" s="253"/>
      <c r="R188" s="253"/>
      <c r="S188" s="253"/>
      <c r="T188" s="253"/>
      <c r="U188" s="313"/>
      <c r="V188" s="305"/>
      <c r="W188" s="320"/>
      <c r="X188" s="473"/>
    </row>
    <row r="189" spans="1:24" ht="69" hidden="1" customHeight="1" x14ac:dyDescent="0.25">
      <c r="A189" s="312"/>
      <c r="B189" s="253"/>
      <c r="C189" s="253"/>
      <c r="D189" s="253"/>
      <c r="E189" s="253"/>
      <c r="F189" s="253"/>
      <c r="G189" s="253"/>
      <c r="H189" s="253"/>
      <c r="I189" s="253"/>
      <c r="J189" s="253"/>
      <c r="K189" s="253"/>
      <c r="L189" s="253"/>
      <c r="M189" s="253"/>
      <c r="N189" s="253"/>
      <c r="O189" s="253"/>
      <c r="P189" s="253"/>
      <c r="Q189" s="253"/>
      <c r="R189" s="253"/>
      <c r="S189" s="253"/>
      <c r="T189" s="253"/>
      <c r="U189" s="313"/>
      <c r="V189" s="305"/>
      <c r="W189" s="321"/>
      <c r="X189" s="474"/>
    </row>
  </sheetData>
  <sheetProtection insertRows="0" insertHyperlinks="0" autoFilter="0" pivotTables="0"/>
  <mergeCells count="80">
    <mergeCell ref="E5:H5"/>
    <mergeCell ref="X13:X15"/>
    <mergeCell ref="X16:X18"/>
    <mergeCell ref="X19:X21"/>
    <mergeCell ref="X22:X24"/>
    <mergeCell ref="H8:K8"/>
    <mergeCell ref="N8:Q8"/>
    <mergeCell ref="X25:X27"/>
    <mergeCell ref="X10:X12"/>
    <mergeCell ref="T8:T9"/>
    <mergeCell ref="S8:S9"/>
    <mergeCell ref="B1:H1"/>
    <mergeCell ref="B2:H2"/>
    <mergeCell ref="B3:H3"/>
    <mergeCell ref="R8:R9"/>
    <mergeCell ref="A7:X7"/>
    <mergeCell ref="A8:A9"/>
    <mergeCell ref="U8:W8"/>
    <mergeCell ref="X8:X9"/>
    <mergeCell ref="V9:W9"/>
    <mergeCell ref="I5:K5"/>
    <mergeCell ref="B8:G8"/>
    <mergeCell ref="L8:M8"/>
    <mergeCell ref="X66:X68"/>
    <mergeCell ref="X43:X45"/>
    <mergeCell ref="X46:X47"/>
    <mergeCell ref="X48:X50"/>
    <mergeCell ref="X51:X52"/>
    <mergeCell ref="X53:X55"/>
    <mergeCell ref="X56:X57"/>
    <mergeCell ref="X58:X60"/>
    <mergeCell ref="X61:X62"/>
    <mergeCell ref="X63:X65"/>
    <mergeCell ref="X28:X30"/>
    <mergeCell ref="X34:X36"/>
    <mergeCell ref="X31:X33"/>
    <mergeCell ref="X37:X39"/>
    <mergeCell ref="X40:X42"/>
    <mergeCell ref="X187:X189"/>
    <mergeCell ref="X181:X183"/>
    <mergeCell ref="X163:X165"/>
    <mergeCell ref="X169:X171"/>
    <mergeCell ref="X178:X180"/>
    <mergeCell ref="X166:X168"/>
    <mergeCell ref="X172:X174"/>
    <mergeCell ref="X175:X177"/>
    <mergeCell ref="X154:X156"/>
    <mergeCell ref="X157:X159"/>
    <mergeCell ref="X160:X162"/>
    <mergeCell ref="X184:X186"/>
    <mergeCell ref="X127:X129"/>
    <mergeCell ref="X130:X132"/>
    <mergeCell ref="X133:X135"/>
    <mergeCell ref="X136:X137"/>
    <mergeCell ref="X138:X139"/>
    <mergeCell ref="X140:X142"/>
    <mergeCell ref="X143:X145"/>
    <mergeCell ref="X146:X147"/>
    <mergeCell ref="X148:X150"/>
    <mergeCell ref="X151:X153"/>
    <mergeCell ref="X113:X115"/>
    <mergeCell ref="X116:X118"/>
    <mergeCell ref="X119:X120"/>
    <mergeCell ref="X121:X123"/>
    <mergeCell ref="X124:X126"/>
    <mergeCell ref="X99:X101"/>
    <mergeCell ref="X102:X103"/>
    <mergeCell ref="X104:X106"/>
    <mergeCell ref="X107:X109"/>
    <mergeCell ref="X110:X112"/>
    <mergeCell ref="X84:X86"/>
    <mergeCell ref="X87:X89"/>
    <mergeCell ref="X90:X92"/>
    <mergeCell ref="X93:X95"/>
    <mergeCell ref="X96:X98"/>
    <mergeCell ref="X72:X74"/>
    <mergeCell ref="X75:X77"/>
    <mergeCell ref="X69:X71"/>
    <mergeCell ref="X78:X80"/>
    <mergeCell ref="X81:X83"/>
  </mergeCells>
  <conditionalFormatting sqref="J119:K119 J127:K166 J172:K175 J181:K183 J10:K109">
    <cfRule type="cellIs" dxfId="85" priority="41" operator="equal">
      <formula>"Moderada"</formula>
    </cfRule>
    <cfRule type="cellIs" dxfId="84" priority="42" operator="equal">
      <formula>"Bajo"</formula>
    </cfRule>
    <cfRule type="cellIs" dxfId="83" priority="47" operator="equal">
      <formula>"Alta"</formula>
    </cfRule>
    <cfRule type="cellIs" dxfId="82" priority="48" operator="equal">
      <formula>"Extrema"</formula>
    </cfRule>
  </conditionalFormatting>
  <conditionalFormatting sqref="P119:Q119 P127:Q166 P172:Q175 P181:Q183 P10:Q109">
    <cfRule type="cellIs" dxfId="81" priority="43" stopIfTrue="1" operator="equal">
      <formula>"Bajo"</formula>
    </cfRule>
    <cfRule type="cellIs" dxfId="80" priority="44" stopIfTrue="1" operator="equal">
      <formula>"Moderada"</formula>
    </cfRule>
    <cfRule type="cellIs" dxfId="79" priority="45" stopIfTrue="1" operator="equal">
      <formula>"Alta"</formula>
    </cfRule>
    <cfRule type="cellIs" dxfId="78" priority="46" stopIfTrue="1" operator="equal">
      <formula>"Extrema"</formula>
    </cfRule>
  </conditionalFormatting>
  <conditionalFormatting sqref="J116:K118">
    <cfRule type="cellIs" dxfId="77" priority="33" operator="equal">
      <formula>"Moderada"</formula>
    </cfRule>
    <cfRule type="cellIs" dxfId="76" priority="34" operator="equal">
      <formula>"Bajo"</formula>
    </cfRule>
    <cfRule type="cellIs" dxfId="75" priority="39" operator="equal">
      <formula>"Alta"</formula>
    </cfRule>
    <cfRule type="cellIs" dxfId="74" priority="40" operator="equal">
      <formula>"Extrema"</formula>
    </cfRule>
  </conditionalFormatting>
  <conditionalFormatting sqref="P116:Q118">
    <cfRule type="cellIs" dxfId="73" priority="35" stopIfTrue="1" operator="equal">
      <formula>"Bajo"</formula>
    </cfRule>
    <cfRule type="cellIs" dxfId="72" priority="36" stopIfTrue="1" operator="equal">
      <formula>"Moderada"</formula>
    </cfRule>
    <cfRule type="cellIs" dxfId="71" priority="37" stopIfTrue="1" operator="equal">
      <formula>"Alta"</formula>
    </cfRule>
    <cfRule type="cellIs" dxfId="70" priority="38" stopIfTrue="1" operator="equal">
      <formula>"Extrema"</formula>
    </cfRule>
  </conditionalFormatting>
  <conditionalFormatting sqref="J124:K126">
    <cfRule type="cellIs" dxfId="69" priority="25" operator="equal">
      <formula>"Moderada"</formula>
    </cfRule>
    <cfRule type="cellIs" dxfId="68" priority="26" operator="equal">
      <formula>"Bajo"</formula>
    </cfRule>
    <cfRule type="cellIs" dxfId="67" priority="31" operator="equal">
      <formula>"Alta"</formula>
    </cfRule>
    <cfRule type="cellIs" dxfId="66" priority="32" operator="equal">
      <formula>"Extrema"</formula>
    </cfRule>
  </conditionalFormatting>
  <conditionalFormatting sqref="P124:Q126">
    <cfRule type="cellIs" dxfId="65" priority="27" stopIfTrue="1" operator="equal">
      <formula>"Bajo"</formula>
    </cfRule>
    <cfRule type="cellIs" dxfId="64" priority="28" stopIfTrue="1" operator="equal">
      <formula>"Moderada"</formula>
    </cfRule>
    <cfRule type="cellIs" dxfId="63" priority="29" stopIfTrue="1" operator="equal">
      <formula>"Alta"</formula>
    </cfRule>
    <cfRule type="cellIs" dxfId="62" priority="30" stopIfTrue="1" operator="equal">
      <formula>"Extrema"</formula>
    </cfRule>
  </conditionalFormatting>
  <conditionalFormatting sqref="J110:K112">
    <cfRule type="cellIs" dxfId="61" priority="17" operator="equal">
      <formula>"Moderada"</formula>
    </cfRule>
    <cfRule type="cellIs" dxfId="60" priority="18" operator="equal">
      <formula>"Bajo"</formula>
    </cfRule>
    <cfRule type="cellIs" dxfId="59" priority="23" operator="equal">
      <formula>"Alta"</formula>
    </cfRule>
    <cfRule type="cellIs" dxfId="58" priority="24" operator="equal">
      <formula>"Extrema"</formula>
    </cfRule>
  </conditionalFormatting>
  <conditionalFormatting sqref="P110:Q112">
    <cfRule type="cellIs" dxfId="57" priority="19" stopIfTrue="1" operator="equal">
      <formula>"Bajo"</formula>
    </cfRule>
    <cfRule type="cellIs" dxfId="56" priority="20" stopIfTrue="1" operator="equal">
      <formula>"Moderada"</formula>
    </cfRule>
    <cfRule type="cellIs" dxfId="55" priority="21" stopIfTrue="1" operator="equal">
      <formula>"Alta"</formula>
    </cfRule>
    <cfRule type="cellIs" dxfId="54" priority="22" stopIfTrue="1" operator="equal">
      <formula>"Extrema"</formula>
    </cfRule>
  </conditionalFormatting>
  <conditionalFormatting sqref="J113:K115">
    <cfRule type="cellIs" dxfId="53" priority="9" operator="equal">
      <formula>"Moderada"</formula>
    </cfRule>
    <cfRule type="cellIs" dxfId="52" priority="10" operator="equal">
      <formula>"Bajo"</formula>
    </cfRule>
    <cfRule type="cellIs" dxfId="51" priority="15" operator="equal">
      <formula>"Alta"</formula>
    </cfRule>
    <cfRule type="cellIs" dxfId="50" priority="16" operator="equal">
      <formula>"Extrema"</formula>
    </cfRule>
  </conditionalFormatting>
  <conditionalFormatting sqref="P113:Q115">
    <cfRule type="cellIs" dxfId="49" priority="11" stopIfTrue="1" operator="equal">
      <formula>"Bajo"</formula>
    </cfRule>
    <cfRule type="cellIs" dxfId="48" priority="12" stopIfTrue="1" operator="equal">
      <formula>"Moderada"</formula>
    </cfRule>
    <cfRule type="cellIs" dxfId="47" priority="13" stopIfTrue="1" operator="equal">
      <formula>"Alta"</formula>
    </cfRule>
    <cfRule type="cellIs" dxfId="46" priority="14" stopIfTrue="1" operator="equal">
      <formula>"Extrema"</formula>
    </cfRule>
  </conditionalFormatting>
  <conditionalFormatting sqref="J184:K184">
    <cfRule type="cellIs" dxfId="45" priority="1" operator="equal">
      <formula>"Moderada"</formula>
    </cfRule>
    <cfRule type="cellIs" dxfId="44" priority="2" operator="equal">
      <formula>"Bajo"</formula>
    </cfRule>
    <cfRule type="cellIs" dxfId="43" priority="7" operator="equal">
      <formula>"Alta"</formula>
    </cfRule>
    <cfRule type="cellIs" dxfId="42" priority="8" operator="equal">
      <formula>"Extrema"</formula>
    </cfRule>
  </conditionalFormatting>
  <conditionalFormatting sqref="P184:Q184">
    <cfRule type="cellIs" dxfId="41" priority="3" stopIfTrue="1" operator="equal">
      <formula>"Bajo"</formula>
    </cfRule>
    <cfRule type="cellIs" dxfId="40" priority="4" stopIfTrue="1" operator="equal">
      <formula>"Moderada"</formula>
    </cfRule>
    <cfRule type="cellIs" dxfId="39" priority="5" stopIfTrue="1" operator="equal">
      <formula>"Alta"</formula>
    </cfRule>
    <cfRule type="cellIs" dxfId="38" priority="6" stopIfTrue="1" operator="equal">
      <formula>"Extrema"</formula>
    </cfRule>
  </conditionalFormatting>
  <pageMargins left="0.19685039370078741" right="0.15748031496062992" top="0.74803149606299213" bottom="0.55118110236220474" header="0.31496062992125984" footer="0.15748031496062992"/>
  <pageSetup paperSize="5" scale="44" fitToHeight="0" orientation="landscape" r:id="rId1"/>
  <headerFooter differentFirst="1" alignWithMargins="0">
    <oddFooter>&amp;CR-MJ-10
Hoja 6. Mapa de Riesgos
Versión 09
Página &amp;P de &amp;N</oddFooter>
  </headerFooter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5:I42"/>
  <sheetViews>
    <sheetView topLeftCell="E22" workbookViewId="0">
      <selection activeCell="A8" sqref="A8:J153"/>
    </sheetView>
  </sheetViews>
  <sheetFormatPr baseColWidth="10" defaultRowHeight="12.5" x14ac:dyDescent="0.25"/>
  <cols>
    <col min="3" max="3" width="61.453125" customWidth="1"/>
    <col min="4" max="4" width="17.81640625" customWidth="1"/>
    <col min="5" max="5" width="13.7265625" customWidth="1"/>
    <col min="6" max="6" width="23.7265625" customWidth="1"/>
    <col min="7" max="7" width="17.81640625" customWidth="1"/>
    <col min="8" max="8" width="13.7265625" customWidth="1"/>
    <col min="9" max="9" width="21.54296875" customWidth="1"/>
    <col min="18" max="18" width="29.81640625" customWidth="1"/>
    <col min="19" max="19" width="27.54296875" customWidth="1"/>
    <col min="20" max="20" width="35.1796875" bestFit="1" customWidth="1"/>
    <col min="21" max="21" width="32.81640625" bestFit="1" customWidth="1"/>
    <col min="22" max="22" width="10.1796875" customWidth="1"/>
    <col min="23" max="23" width="15.26953125" bestFit="1" customWidth="1"/>
    <col min="24" max="24" width="13.26953125" bestFit="1" customWidth="1"/>
    <col min="25" max="25" width="16.453125" bestFit="1" customWidth="1"/>
    <col min="26" max="26" width="13.1796875" bestFit="1" customWidth="1"/>
  </cols>
  <sheetData>
    <row r="5" spans="2:9" ht="13.5" x14ac:dyDescent="0.25">
      <c r="B5" s="203" t="s">
        <v>5</v>
      </c>
      <c r="C5" s="199" t="s">
        <v>418</v>
      </c>
      <c r="D5" s="199" t="s">
        <v>421</v>
      </c>
      <c r="E5" s="200" t="s">
        <v>420</v>
      </c>
      <c r="F5" s="199" t="s">
        <v>419</v>
      </c>
      <c r="G5" s="199" t="s">
        <v>422</v>
      </c>
      <c r="H5" s="200" t="s">
        <v>423</v>
      </c>
      <c r="I5" s="204" t="s">
        <v>17</v>
      </c>
    </row>
    <row r="6" spans="2:9" ht="54" x14ac:dyDescent="0.25">
      <c r="B6" s="202" t="s">
        <v>344</v>
      </c>
      <c r="C6" s="198" t="s">
        <v>403</v>
      </c>
      <c r="D6" s="198" t="s">
        <v>39</v>
      </c>
      <c r="E6" s="198" t="s">
        <v>24</v>
      </c>
      <c r="F6" s="198" t="s">
        <v>43</v>
      </c>
      <c r="G6" s="198" t="s">
        <v>41</v>
      </c>
      <c r="H6" s="198" t="s">
        <v>24</v>
      </c>
      <c r="I6" s="201" t="s">
        <v>43</v>
      </c>
    </row>
    <row r="7" spans="2:9" ht="27" x14ac:dyDescent="0.25">
      <c r="B7" s="202" t="s">
        <v>70</v>
      </c>
      <c r="C7" s="198" t="s">
        <v>92</v>
      </c>
      <c r="D7" s="198" t="s">
        <v>41</v>
      </c>
      <c r="E7" s="198" t="s">
        <v>67</v>
      </c>
      <c r="F7" s="198" t="s">
        <v>69</v>
      </c>
      <c r="G7" s="198" t="s">
        <v>44</v>
      </c>
      <c r="H7" s="198" t="s">
        <v>67</v>
      </c>
      <c r="I7" s="201" t="s">
        <v>43</v>
      </c>
    </row>
    <row r="8" spans="2:9" ht="27" x14ac:dyDescent="0.25">
      <c r="B8" s="202" t="s">
        <v>345</v>
      </c>
      <c r="C8" s="198" t="s">
        <v>58</v>
      </c>
      <c r="D8" s="198" t="s">
        <v>208</v>
      </c>
      <c r="E8" s="198" t="s">
        <v>219</v>
      </c>
      <c r="F8" s="198" t="s">
        <v>43</v>
      </c>
      <c r="G8" s="198" t="s">
        <v>41</v>
      </c>
      <c r="H8" s="198" t="s">
        <v>219</v>
      </c>
      <c r="I8" s="201" t="s">
        <v>45</v>
      </c>
    </row>
    <row r="9" spans="2:9" ht="13.5" x14ac:dyDescent="0.25">
      <c r="B9" s="202" t="s">
        <v>70</v>
      </c>
      <c r="C9" s="198" t="s">
        <v>402</v>
      </c>
      <c r="D9" s="198" t="s">
        <v>39</v>
      </c>
      <c r="E9" s="198" t="s">
        <v>219</v>
      </c>
      <c r="F9" s="198" t="s">
        <v>43</v>
      </c>
      <c r="G9" s="198" t="s">
        <v>44</v>
      </c>
      <c r="H9" s="198" t="s">
        <v>219</v>
      </c>
      <c r="I9" s="201" t="s">
        <v>220</v>
      </c>
    </row>
    <row r="10" spans="2:9" ht="27" x14ac:dyDescent="0.25">
      <c r="B10" s="202" t="s">
        <v>345</v>
      </c>
      <c r="C10" s="198" t="s">
        <v>402</v>
      </c>
      <c r="D10" s="198" t="s">
        <v>39</v>
      </c>
      <c r="E10" s="198" t="s">
        <v>219</v>
      </c>
      <c r="F10" s="198" t="s">
        <v>43</v>
      </c>
      <c r="G10" s="198" t="s">
        <v>41</v>
      </c>
      <c r="H10" s="198" t="s">
        <v>219</v>
      </c>
      <c r="I10" s="201" t="s">
        <v>45</v>
      </c>
    </row>
    <row r="11" spans="2:9" ht="27" x14ac:dyDescent="0.25">
      <c r="B11" s="202" t="s">
        <v>345</v>
      </c>
      <c r="C11" s="198" t="s">
        <v>61</v>
      </c>
      <c r="D11" s="198" t="s">
        <v>41</v>
      </c>
      <c r="E11" s="198" t="s">
        <v>219</v>
      </c>
      <c r="F11" s="198" t="s">
        <v>45</v>
      </c>
      <c r="G11" s="198" t="s">
        <v>44</v>
      </c>
      <c r="H11" s="198" t="s">
        <v>219</v>
      </c>
      <c r="I11" s="201" t="s">
        <v>220</v>
      </c>
    </row>
    <row r="12" spans="2:9" ht="40.5" x14ac:dyDescent="0.25">
      <c r="B12" s="202" t="s">
        <v>345</v>
      </c>
      <c r="C12" s="198" t="s">
        <v>93</v>
      </c>
      <c r="D12" s="198" t="s">
        <v>41</v>
      </c>
      <c r="E12" s="198" t="s">
        <v>24</v>
      </c>
      <c r="F12" s="198" t="s">
        <v>43</v>
      </c>
      <c r="G12" s="196" t="s">
        <v>71</v>
      </c>
      <c r="H12" s="198" t="s">
        <v>24</v>
      </c>
      <c r="I12" s="201" t="s">
        <v>45</v>
      </c>
    </row>
    <row r="13" spans="2:9" ht="27" x14ac:dyDescent="0.25">
      <c r="B13" s="202" t="s">
        <v>374</v>
      </c>
      <c r="C13" s="198" t="s">
        <v>62</v>
      </c>
      <c r="D13" s="198" t="s">
        <v>41</v>
      </c>
      <c r="E13" s="198" t="s">
        <v>24</v>
      </c>
      <c r="F13" s="198" t="s">
        <v>43</v>
      </c>
      <c r="G13" s="196" t="s">
        <v>44</v>
      </c>
      <c r="H13" s="198" t="s">
        <v>219</v>
      </c>
      <c r="I13" s="201" t="s">
        <v>220</v>
      </c>
    </row>
    <row r="14" spans="2:9" ht="13.5" x14ac:dyDescent="0.25">
      <c r="B14" s="202" t="s">
        <v>374</v>
      </c>
      <c r="C14" s="198" t="s">
        <v>65</v>
      </c>
      <c r="D14" s="198" t="s">
        <v>41</v>
      </c>
      <c r="E14" s="198" t="s">
        <v>219</v>
      </c>
      <c r="F14" s="198" t="s">
        <v>45</v>
      </c>
      <c r="G14" s="196" t="s">
        <v>71</v>
      </c>
      <c r="H14" s="198" t="s">
        <v>219</v>
      </c>
      <c r="I14" s="201" t="s">
        <v>220</v>
      </c>
    </row>
    <row r="15" spans="2:9" ht="40.5" x14ac:dyDescent="0.25">
      <c r="B15" s="202" t="s">
        <v>344</v>
      </c>
      <c r="C15" s="198" t="s">
        <v>396</v>
      </c>
      <c r="D15" s="198" t="s">
        <v>41</v>
      </c>
      <c r="E15" s="198" t="s">
        <v>219</v>
      </c>
      <c r="F15" s="198" t="s">
        <v>45</v>
      </c>
      <c r="G15" s="198" t="s">
        <v>71</v>
      </c>
      <c r="H15" s="198" t="s">
        <v>219</v>
      </c>
      <c r="I15" s="201" t="s">
        <v>220</v>
      </c>
    </row>
    <row r="16" spans="2:9" ht="27" x14ac:dyDescent="0.25">
      <c r="B16" s="202" t="s">
        <v>344</v>
      </c>
      <c r="C16" s="198" t="s">
        <v>397</v>
      </c>
      <c r="D16" s="198" t="s">
        <v>41</v>
      </c>
      <c r="E16" s="198" t="s">
        <v>219</v>
      </c>
      <c r="F16" s="198" t="s">
        <v>45</v>
      </c>
      <c r="G16" s="198" t="s">
        <v>41</v>
      </c>
      <c r="H16" s="198" t="s">
        <v>219</v>
      </c>
      <c r="I16" s="201" t="s">
        <v>45</v>
      </c>
    </row>
    <row r="17" spans="2:9" ht="13.5" x14ac:dyDescent="0.25">
      <c r="B17" s="202"/>
      <c r="C17" s="198"/>
      <c r="D17" s="198" t="s">
        <v>39</v>
      </c>
      <c r="E17" s="198" t="s">
        <v>24</v>
      </c>
      <c r="F17" s="198"/>
      <c r="G17" s="198" t="s">
        <v>39</v>
      </c>
      <c r="H17" s="198"/>
      <c r="I17" s="201"/>
    </row>
    <row r="18" spans="2:9" ht="40.5" x14ac:dyDescent="0.25">
      <c r="B18" s="202" t="s">
        <v>344</v>
      </c>
      <c r="C18" s="198" t="s">
        <v>393</v>
      </c>
      <c r="D18" s="198" t="s">
        <v>39</v>
      </c>
      <c r="E18" s="198" t="s">
        <v>219</v>
      </c>
      <c r="F18" s="198" t="s">
        <v>43</v>
      </c>
      <c r="G18" s="198" t="s">
        <v>41</v>
      </c>
      <c r="H18" s="198" t="s">
        <v>219</v>
      </c>
      <c r="I18" s="201" t="s">
        <v>45</v>
      </c>
    </row>
    <row r="19" spans="2:9" ht="27" x14ac:dyDescent="0.25">
      <c r="B19" s="202" t="s">
        <v>344</v>
      </c>
      <c r="C19" s="198" t="s">
        <v>394</v>
      </c>
      <c r="D19" s="198" t="s">
        <v>41</v>
      </c>
      <c r="E19" s="198" t="s">
        <v>24</v>
      </c>
      <c r="F19" s="198" t="s">
        <v>43</v>
      </c>
      <c r="G19" s="198" t="s">
        <v>41</v>
      </c>
      <c r="H19" s="198" t="s">
        <v>24</v>
      </c>
      <c r="I19" s="201" t="s">
        <v>43</v>
      </c>
    </row>
    <row r="20" spans="2:9" ht="40.5" x14ac:dyDescent="0.25">
      <c r="B20" s="202" t="s">
        <v>344</v>
      </c>
      <c r="C20" s="198" t="s">
        <v>398</v>
      </c>
      <c r="D20" s="198" t="s">
        <v>39</v>
      </c>
      <c r="E20" s="198" t="s">
        <v>24</v>
      </c>
      <c r="F20" s="198" t="s">
        <v>43</v>
      </c>
      <c r="G20" s="198" t="s">
        <v>44</v>
      </c>
      <c r="H20" s="198" t="s">
        <v>24</v>
      </c>
      <c r="I20" s="201" t="s">
        <v>45</v>
      </c>
    </row>
    <row r="21" spans="2:9" ht="27" x14ac:dyDescent="0.25">
      <c r="B21" s="202" t="s">
        <v>345</v>
      </c>
      <c r="C21" s="198" t="s">
        <v>395</v>
      </c>
      <c r="D21" s="198" t="s">
        <v>39</v>
      </c>
      <c r="E21" s="198" t="s">
        <v>24</v>
      </c>
      <c r="F21" s="198" t="s">
        <v>43</v>
      </c>
      <c r="G21" s="198" t="s">
        <v>39</v>
      </c>
      <c r="H21" s="198" t="s">
        <v>24</v>
      </c>
      <c r="I21" s="201" t="s">
        <v>43</v>
      </c>
    </row>
    <row r="22" spans="2:9" ht="27" x14ac:dyDescent="0.25">
      <c r="B22" s="202" t="s">
        <v>344</v>
      </c>
      <c r="C22" s="198" t="s">
        <v>399</v>
      </c>
      <c r="D22" s="198" t="s">
        <v>41</v>
      </c>
      <c r="E22" s="198" t="s">
        <v>219</v>
      </c>
      <c r="F22" s="198" t="s">
        <v>45</v>
      </c>
      <c r="G22" s="198" t="s">
        <v>44</v>
      </c>
      <c r="H22" s="198" t="s">
        <v>219</v>
      </c>
      <c r="I22" s="201" t="s">
        <v>220</v>
      </c>
    </row>
    <row r="23" spans="2:9" ht="13.5" x14ac:dyDescent="0.25">
      <c r="B23" s="202" t="s">
        <v>70</v>
      </c>
      <c r="C23" s="198" t="s">
        <v>400</v>
      </c>
      <c r="D23" s="198" t="s">
        <v>44</v>
      </c>
      <c r="E23" s="198" t="s">
        <v>24</v>
      </c>
      <c r="F23" s="198" t="s">
        <v>45</v>
      </c>
      <c r="G23" s="198" t="s">
        <v>71</v>
      </c>
      <c r="H23" s="198" t="s">
        <v>24</v>
      </c>
      <c r="I23" s="201" t="s">
        <v>45</v>
      </c>
    </row>
    <row r="24" spans="2:9" ht="27" x14ac:dyDescent="0.25">
      <c r="B24" s="202" t="s">
        <v>374</v>
      </c>
      <c r="C24" s="198" t="s">
        <v>401</v>
      </c>
      <c r="D24" s="198" t="s">
        <v>41</v>
      </c>
      <c r="E24" s="198" t="s">
        <v>24</v>
      </c>
      <c r="F24" s="198" t="s">
        <v>43</v>
      </c>
      <c r="G24" s="198" t="s">
        <v>44</v>
      </c>
      <c r="H24" s="198" t="s">
        <v>24</v>
      </c>
      <c r="I24" s="201" t="s">
        <v>45</v>
      </c>
    </row>
    <row r="25" spans="2:9" ht="121.5" x14ac:dyDescent="0.25">
      <c r="B25" s="202" t="s">
        <v>42</v>
      </c>
      <c r="C25" s="198" t="s">
        <v>404</v>
      </c>
      <c r="D25" s="198" t="s">
        <v>208</v>
      </c>
      <c r="E25" s="198" t="s">
        <v>24</v>
      </c>
      <c r="F25" s="198" t="s">
        <v>69</v>
      </c>
      <c r="G25" s="198" t="s">
        <v>39</v>
      </c>
      <c r="H25" s="198" t="s">
        <v>219</v>
      </c>
      <c r="I25" s="201" t="s">
        <v>43</v>
      </c>
    </row>
    <row r="26" spans="2:9" ht="54" x14ac:dyDescent="0.25">
      <c r="B26" s="202" t="s">
        <v>345</v>
      </c>
      <c r="C26" s="198" t="s">
        <v>405</v>
      </c>
      <c r="D26" s="198" t="s">
        <v>39</v>
      </c>
      <c r="E26" s="198" t="s">
        <v>67</v>
      </c>
      <c r="F26" s="198" t="s">
        <v>69</v>
      </c>
      <c r="G26" s="198" t="s">
        <v>41</v>
      </c>
      <c r="H26" s="198" t="s">
        <v>24</v>
      </c>
      <c r="I26" s="201" t="s">
        <v>43</v>
      </c>
    </row>
    <row r="27" spans="2:9" ht="67.5" x14ac:dyDescent="0.25">
      <c r="B27" s="202" t="s">
        <v>70</v>
      </c>
      <c r="C27" s="198" t="s">
        <v>406</v>
      </c>
      <c r="D27" s="198" t="s">
        <v>41</v>
      </c>
      <c r="E27" s="198" t="s">
        <v>24</v>
      </c>
      <c r="F27" s="198" t="s">
        <v>43</v>
      </c>
      <c r="G27" s="198" t="s">
        <v>44</v>
      </c>
      <c r="H27" s="198" t="s">
        <v>219</v>
      </c>
      <c r="I27" s="201" t="s">
        <v>220</v>
      </c>
    </row>
    <row r="28" spans="2:9" ht="135" x14ac:dyDescent="0.25">
      <c r="B28" s="202" t="s">
        <v>70</v>
      </c>
      <c r="C28" s="198" t="s">
        <v>407</v>
      </c>
      <c r="D28" s="198" t="s">
        <v>41</v>
      </c>
      <c r="E28" s="198" t="s">
        <v>24</v>
      </c>
      <c r="F28" s="198" t="s">
        <v>43</v>
      </c>
      <c r="G28" s="198" t="s">
        <v>71</v>
      </c>
      <c r="H28" s="198" t="s">
        <v>24</v>
      </c>
      <c r="I28" s="201" t="s">
        <v>45</v>
      </c>
    </row>
    <row r="29" spans="2:9" ht="81" x14ac:dyDescent="0.25">
      <c r="B29" s="202" t="s">
        <v>42</v>
      </c>
      <c r="C29" s="198" t="s">
        <v>408</v>
      </c>
      <c r="D29" s="198" t="s">
        <v>41</v>
      </c>
      <c r="E29" s="198" t="s">
        <v>219</v>
      </c>
      <c r="F29" s="198" t="s">
        <v>45</v>
      </c>
      <c r="G29" s="198" t="s">
        <v>44</v>
      </c>
      <c r="H29" s="198" t="s">
        <v>219</v>
      </c>
      <c r="I29" s="201" t="s">
        <v>220</v>
      </c>
    </row>
    <row r="30" spans="2:9" ht="27" x14ac:dyDescent="0.25">
      <c r="B30" s="202" t="s">
        <v>376</v>
      </c>
      <c r="C30" s="198" t="s">
        <v>165</v>
      </c>
      <c r="D30" s="198" t="s">
        <v>41</v>
      </c>
      <c r="E30" s="198" t="s">
        <v>219</v>
      </c>
      <c r="F30" s="198" t="s">
        <v>45</v>
      </c>
      <c r="G30" s="198" t="s">
        <v>71</v>
      </c>
      <c r="H30" s="198" t="s">
        <v>219</v>
      </c>
      <c r="I30" s="201" t="s">
        <v>220</v>
      </c>
    </row>
    <row r="31" spans="2:9" ht="108" x14ac:dyDescent="0.25">
      <c r="B31" s="202" t="s">
        <v>378</v>
      </c>
      <c r="C31" s="198" t="s">
        <v>409</v>
      </c>
      <c r="D31" s="198" t="s">
        <v>39</v>
      </c>
      <c r="E31" s="198" t="s">
        <v>24</v>
      </c>
      <c r="F31" s="198" t="s">
        <v>43</v>
      </c>
      <c r="G31" s="198" t="s">
        <v>44</v>
      </c>
      <c r="H31" s="198" t="s">
        <v>24</v>
      </c>
      <c r="I31" s="201" t="s">
        <v>45</v>
      </c>
    </row>
    <row r="32" spans="2:9" ht="54" x14ac:dyDescent="0.25">
      <c r="B32" s="202"/>
      <c r="C32" s="198" t="s">
        <v>410</v>
      </c>
      <c r="D32" s="198" t="s">
        <v>41</v>
      </c>
      <c r="E32" s="198" t="s">
        <v>67</v>
      </c>
      <c r="F32" s="198" t="s">
        <v>69</v>
      </c>
      <c r="G32" s="198" t="s">
        <v>44</v>
      </c>
      <c r="H32" s="198" t="s">
        <v>67</v>
      </c>
      <c r="I32" s="201" t="s">
        <v>43</v>
      </c>
    </row>
    <row r="33" spans="2:9" ht="54" x14ac:dyDescent="0.25">
      <c r="B33" s="202" t="s">
        <v>345</v>
      </c>
      <c r="C33" s="198" t="s">
        <v>411</v>
      </c>
      <c r="D33" s="198" t="s">
        <v>44</v>
      </c>
      <c r="E33" s="198" t="s">
        <v>219</v>
      </c>
      <c r="F33" s="198" t="s">
        <v>220</v>
      </c>
      <c r="G33" s="198" t="s">
        <v>71</v>
      </c>
      <c r="H33" s="198" t="s">
        <v>219</v>
      </c>
      <c r="I33" s="201" t="s">
        <v>220</v>
      </c>
    </row>
    <row r="34" spans="2:9" ht="54" x14ac:dyDescent="0.25">
      <c r="B34" s="202" t="s">
        <v>70</v>
      </c>
      <c r="C34" s="198" t="s">
        <v>412</v>
      </c>
      <c r="D34" s="198" t="s">
        <v>39</v>
      </c>
      <c r="E34" s="198" t="s">
        <v>24</v>
      </c>
      <c r="F34" s="198" t="s">
        <v>69</v>
      </c>
      <c r="G34" s="198" t="s">
        <v>71</v>
      </c>
      <c r="H34" s="198" t="s">
        <v>219</v>
      </c>
      <c r="I34" s="201" t="s">
        <v>220</v>
      </c>
    </row>
    <row r="35" spans="2:9" ht="94.5" x14ac:dyDescent="0.25">
      <c r="B35" s="202" t="s">
        <v>42</v>
      </c>
      <c r="C35" s="198" t="s">
        <v>413</v>
      </c>
      <c r="D35" s="198" t="s">
        <v>41</v>
      </c>
      <c r="E35" s="198" t="s">
        <v>219</v>
      </c>
      <c r="F35" s="198" t="s">
        <v>45</v>
      </c>
      <c r="G35" s="197" t="s">
        <v>71</v>
      </c>
      <c r="H35" s="198" t="s">
        <v>219</v>
      </c>
      <c r="I35" s="201" t="s">
        <v>220</v>
      </c>
    </row>
    <row r="36" spans="2:9" ht="54" x14ac:dyDescent="0.25">
      <c r="B36" s="202" t="s">
        <v>345</v>
      </c>
      <c r="C36" s="198" t="s">
        <v>414</v>
      </c>
      <c r="D36" s="198" t="s">
        <v>41</v>
      </c>
      <c r="E36" s="198" t="s">
        <v>24</v>
      </c>
      <c r="F36" s="198" t="s">
        <v>43</v>
      </c>
      <c r="G36" s="198" t="s">
        <v>41</v>
      </c>
      <c r="H36" s="198" t="s">
        <v>24</v>
      </c>
      <c r="I36" s="201" t="s">
        <v>43</v>
      </c>
    </row>
    <row r="37" spans="2:9" ht="54" x14ac:dyDescent="0.25">
      <c r="B37" s="202" t="s">
        <v>70</v>
      </c>
      <c r="C37" s="198" t="s">
        <v>415</v>
      </c>
      <c r="D37" s="198" t="s">
        <v>39</v>
      </c>
      <c r="E37" s="198" t="s">
        <v>219</v>
      </c>
      <c r="F37" s="198" t="s">
        <v>43</v>
      </c>
      <c r="G37" s="198" t="s">
        <v>39</v>
      </c>
      <c r="H37" s="198" t="s">
        <v>219</v>
      </c>
      <c r="I37" s="201" t="s">
        <v>45</v>
      </c>
    </row>
    <row r="38" spans="2:9" ht="54" x14ac:dyDescent="0.25">
      <c r="B38" s="202" t="s">
        <v>346</v>
      </c>
      <c r="C38" s="198" t="s">
        <v>416</v>
      </c>
      <c r="D38" s="198" t="s">
        <v>41</v>
      </c>
      <c r="E38" s="198" t="s">
        <v>24</v>
      </c>
      <c r="F38" s="198" t="s">
        <v>43</v>
      </c>
      <c r="G38" s="198" t="s">
        <v>71</v>
      </c>
      <c r="H38" s="198" t="s">
        <v>24</v>
      </c>
      <c r="I38" s="201" t="s">
        <v>45</v>
      </c>
    </row>
    <row r="39" spans="2:9" ht="40.5" x14ac:dyDescent="0.25">
      <c r="B39" s="202" t="s">
        <v>345</v>
      </c>
      <c r="C39" s="198" t="s">
        <v>372</v>
      </c>
      <c r="D39" s="198" t="s">
        <v>41</v>
      </c>
      <c r="E39" s="198" t="s">
        <v>219</v>
      </c>
      <c r="F39" s="198" t="s">
        <v>45</v>
      </c>
      <c r="G39" s="198" t="s">
        <v>71</v>
      </c>
      <c r="H39" s="198" t="s">
        <v>219</v>
      </c>
      <c r="I39" s="201" t="s">
        <v>220</v>
      </c>
    </row>
    <row r="40" spans="2:9" x14ac:dyDescent="0.25">
      <c r="B40" s="205" t="s">
        <v>379</v>
      </c>
      <c r="C40" s="206" t="s">
        <v>377</v>
      </c>
      <c r="D40" s="206" t="s">
        <v>41</v>
      </c>
      <c r="E40" s="206" t="s">
        <v>24</v>
      </c>
      <c r="F40" s="206" t="s">
        <v>43</v>
      </c>
      <c r="G40" s="206" t="s">
        <v>71</v>
      </c>
      <c r="H40" s="206" t="s">
        <v>24</v>
      </c>
      <c r="I40" s="207" t="s">
        <v>45</v>
      </c>
    </row>
    <row r="41" spans="2:9" x14ac:dyDescent="0.25">
      <c r="B41" s="205" t="s">
        <v>344</v>
      </c>
      <c r="C41" s="206" t="s">
        <v>373</v>
      </c>
      <c r="D41" s="206" t="s">
        <v>41</v>
      </c>
      <c r="E41" s="206" t="s">
        <v>380</v>
      </c>
      <c r="F41" s="206" t="s">
        <v>69</v>
      </c>
      <c r="G41" s="206" t="s">
        <v>71</v>
      </c>
      <c r="H41" s="206" t="s">
        <v>380</v>
      </c>
      <c r="I41" s="207" t="s">
        <v>43</v>
      </c>
    </row>
    <row r="42" spans="2:9" x14ac:dyDescent="0.25">
      <c r="B42" s="208" t="s">
        <v>70</v>
      </c>
      <c r="C42" s="209" t="s">
        <v>417</v>
      </c>
      <c r="D42" s="209" t="s">
        <v>41</v>
      </c>
      <c r="E42" s="209" t="s">
        <v>24</v>
      </c>
      <c r="F42" s="209" t="s">
        <v>45</v>
      </c>
      <c r="G42" s="209" t="s">
        <v>71</v>
      </c>
      <c r="H42" s="209" t="s">
        <v>24</v>
      </c>
      <c r="I42" s="210" t="s">
        <v>45</v>
      </c>
    </row>
  </sheetData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6:K50"/>
  <sheetViews>
    <sheetView topLeftCell="A4" zoomScale="85" zoomScaleNormal="85" workbookViewId="0">
      <selection activeCell="A8" sqref="A8:J153"/>
    </sheetView>
  </sheetViews>
  <sheetFormatPr baseColWidth="10" defaultRowHeight="12.5" x14ac:dyDescent="0.25"/>
  <cols>
    <col min="1" max="1" width="27.54296875" customWidth="1"/>
    <col min="2" max="2" width="23.81640625" customWidth="1"/>
    <col min="3" max="3" width="10.453125" customWidth="1"/>
    <col min="4" max="4" width="5.1796875" customWidth="1"/>
    <col min="5" max="6" width="13.26953125" customWidth="1"/>
    <col min="7" max="7" width="10.453125" customWidth="1"/>
    <col min="8" max="8" width="15.453125" bestFit="1" customWidth="1"/>
    <col min="9" max="9" width="10.54296875" customWidth="1"/>
    <col min="10" max="10" width="5.1796875" customWidth="1"/>
    <col min="11" max="11" width="13.7265625" customWidth="1"/>
    <col min="12" max="12" width="7.1796875" customWidth="1"/>
    <col min="13" max="13" width="10.26953125" customWidth="1"/>
    <col min="14" max="14" width="13.26953125" customWidth="1"/>
    <col min="15" max="15" width="16.54296875" customWidth="1"/>
    <col min="16" max="16" width="13.26953125" bestFit="1" customWidth="1"/>
  </cols>
  <sheetData>
    <row r="6" spans="1:11" x14ac:dyDescent="0.25">
      <c r="A6" s="211" t="s">
        <v>427</v>
      </c>
      <c r="B6" s="211" t="s">
        <v>426</v>
      </c>
      <c r="J6" s="211" t="s">
        <v>424</v>
      </c>
      <c r="K6" t="s">
        <v>427</v>
      </c>
    </row>
    <row r="7" spans="1:11" x14ac:dyDescent="0.25">
      <c r="A7" s="211" t="s">
        <v>424</v>
      </c>
      <c r="B7" t="s">
        <v>43</v>
      </c>
      <c r="C7" t="s">
        <v>220</v>
      </c>
      <c r="D7" t="s">
        <v>69</v>
      </c>
      <c r="E7" t="s">
        <v>45</v>
      </c>
      <c r="F7" t="s">
        <v>425</v>
      </c>
      <c r="G7" t="s">
        <v>389</v>
      </c>
      <c r="J7" s="212" t="s">
        <v>43</v>
      </c>
      <c r="K7" s="213">
        <v>18</v>
      </c>
    </row>
    <row r="8" spans="1:11" x14ac:dyDescent="0.25">
      <c r="A8" s="212" t="s">
        <v>345</v>
      </c>
      <c r="B8" s="213">
        <v>5</v>
      </c>
      <c r="C8" s="213">
        <v>1</v>
      </c>
      <c r="D8" s="213">
        <v>1</v>
      </c>
      <c r="E8" s="213">
        <v>2</v>
      </c>
      <c r="F8" s="213"/>
      <c r="G8" s="213">
        <v>9</v>
      </c>
      <c r="J8" s="212" t="s">
        <v>220</v>
      </c>
      <c r="K8" s="213">
        <v>1</v>
      </c>
    </row>
    <row r="9" spans="1:11" x14ac:dyDescent="0.25">
      <c r="A9" s="212" t="s">
        <v>344</v>
      </c>
      <c r="B9" s="213">
        <v>4</v>
      </c>
      <c r="C9" s="213"/>
      <c r="D9" s="213">
        <v>1</v>
      </c>
      <c r="E9" s="213">
        <v>3</v>
      </c>
      <c r="F9" s="213"/>
      <c r="G9" s="213">
        <v>8</v>
      </c>
      <c r="J9" s="212" t="s">
        <v>69</v>
      </c>
      <c r="K9" s="213">
        <v>6</v>
      </c>
    </row>
    <row r="10" spans="1:11" x14ac:dyDescent="0.25">
      <c r="A10" s="212" t="s">
        <v>70</v>
      </c>
      <c r="B10" s="213">
        <v>4</v>
      </c>
      <c r="C10" s="213"/>
      <c r="D10" s="213">
        <v>2</v>
      </c>
      <c r="E10" s="213">
        <v>2</v>
      </c>
      <c r="F10" s="213"/>
      <c r="G10" s="213">
        <v>8</v>
      </c>
      <c r="J10" s="212" t="s">
        <v>45</v>
      </c>
      <c r="K10" s="213">
        <v>11</v>
      </c>
    </row>
    <row r="11" spans="1:11" x14ac:dyDescent="0.25">
      <c r="A11" s="212" t="s">
        <v>42</v>
      </c>
      <c r="B11" s="213"/>
      <c r="C11" s="213"/>
      <c r="D11" s="213">
        <v>1</v>
      </c>
      <c r="E11" s="213">
        <v>2</v>
      </c>
      <c r="F11" s="213"/>
      <c r="G11" s="213">
        <v>3</v>
      </c>
      <c r="J11" s="212" t="s">
        <v>425</v>
      </c>
      <c r="K11" s="213"/>
    </row>
    <row r="12" spans="1:11" x14ac:dyDescent="0.25">
      <c r="A12" s="212" t="s">
        <v>374</v>
      </c>
      <c r="B12" s="213">
        <v>2</v>
      </c>
      <c r="C12" s="213"/>
      <c r="D12" s="213"/>
      <c r="E12" s="213">
        <v>1</v>
      </c>
      <c r="F12" s="213"/>
      <c r="G12" s="213">
        <v>3</v>
      </c>
      <c r="J12" s="212" t="s">
        <v>389</v>
      </c>
      <c r="K12" s="213">
        <v>36</v>
      </c>
    </row>
    <row r="13" spans="1:11" x14ac:dyDescent="0.25">
      <c r="A13" s="212" t="s">
        <v>376</v>
      </c>
      <c r="B13" s="213"/>
      <c r="C13" s="213"/>
      <c r="D13" s="213"/>
      <c r="E13" s="213">
        <v>1</v>
      </c>
      <c r="F13" s="213"/>
      <c r="G13" s="213">
        <v>1</v>
      </c>
    </row>
    <row r="14" spans="1:11" x14ac:dyDescent="0.25">
      <c r="A14" s="212" t="s">
        <v>378</v>
      </c>
      <c r="B14" s="213">
        <v>1</v>
      </c>
      <c r="C14" s="213"/>
      <c r="D14" s="213"/>
      <c r="E14" s="213"/>
      <c r="F14" s="213"/>
      <c r="G14" s="213">
        <v>1</v>
      </c>
    </row>
    <row r="15" spans="1:11" x14ac:dyDescent="0.25">
      <c r="A15" s="212" t="s">
        <v>425</v>
      </c>
      <c r="B15" s="213"/>
      <c r="C15" s="213"/>
      <c r="D15" s="213">
        <v>1</v>
      </c>
      <c r="E15" s="213"/>
      <c r="F15" s="213"/>
      <c r="G15" s="213">
        <v>1</v>
      </c>
    </row>
    <row r="16" spans="1:11" x14ac:dyDescent="0.25">
      <c r="A16" s="212" t="s">
        <v>346</v>
      </c>
      <c r="B16" s="213">
        <v>1</v>
      </c>
      <c r="C16" s="213"/>
      <c r="D16" s="213"/>
      <c r="E16" s="213"/>
      <c r="F16" s="213"/>
      <c r="G16" s="213">
        <v>1</v>
      </c>
    </row>
    <row r="17" spans="1:11" x14ac:dyDescent="0.25">
      <c r="A17" s="212" t="s">
        <v>379</v>
      </c>
      <c r="B17" s="213">
        <v>1</v>
      </c>
      <c r="C17" s="213"/>
      <c r="D17" s="213"/>
      <c r="E17" s="213"/>
      <c r="F17" s="213"/>
      <c r="G17" s="213">
        <v>1</v>
      </c>
    </row>
    <row r="18" spans="1:11" x14ac:dyDescent="0.25">
      <c r="A18" s="212" t="s">
        <v>389</v>
      </c>
      <c r="B18" s="213">
        <v>18</v>
      </c>
      <c r="C18" s="213">
        <v>1</v>
      </c>
      <c r="D18" s="213">
        <v>6</v>
      </c>
      <c r="E18" s="213">
        <v>11</v>
      </c>
      <c r="F18" s="213"/>
      <c r="G18" s="213">
        <v>36</v>
      </c>
    </row>
    <row r="20" spans="1:11" x14ac:dyDescent="0.25">
      <c r="A20" s="211" t="s">
        <v>428</v>
      </c>
      <c r="B20" s="211" t="s">
        <v>426</v>
      </c>
      <c r="J20" s="211" t="s">
        <v>424</v>
      </c>
      <c r="K20" t="s">
        <v>428</v>
      </c>
    </row>
    <row r="21" spans="1:11" x14ac:dyDescent="0.25">
      <c r="A21" s="211" t="s">
        <v>424</v>
      </c>
      <c r="B21" t="s">
        <v>43</v>
      </c>
      <c r="C21" t="s">
        <v>220</v>
      </c>
      <c r="D21" t="s">
        <v>45</v>
      </c>
      <c r="E21" t="s">
        <v>425</v>
      </c>
      <c r="F21" t="s">
        <v>389</v>
      </c>
      <c r="J21" s="212" t="s">
        <v>43</v>
      </c>
      <c r="K21" s="213">
        <v>9</v>
      </c>
    </row>
    <row r="22" spans="1:11" x14ac:dyDescent="0.25">
      <c r="A22" s="212" t="s">
        <v>345</v>
      </c>
      <c r="B22" s="213">
        <v>3</v>
      </c>
      <c r="C22" s="213">
        <v>3</v>
      </c>
      <c r="D22" s="213">
        <v>3</v>
      </c>
      <c r="E22" s="213"/>
      <c r="F22" s="213">
        <v>9</v>
      </c>
      <c r="J22" s="212" t="s">
        <v>220</v>
      </c>
      <c r="K22" s="213">
        <v>13</v>
      </c>
    </row>
    <row r="23" spans="1:11" x14ac:dyDescent="0.25">
      <c r="A23" s="212" t="s">
        <v>344</v>
      </c>
      <c r="B23" s="213">
        <v>3</v>
      </c>
      <c r="C23" s="213">
        <v>2</v>
      </c>
      <c r="D23" s="213">
        <v>3</v>
      </c>
      <c r="E23" s="213"/>
      <c r="F23" s="213">
        <v>8</v>
      </c>
      <c r="J23" s="212" t="s">
        <v>45</v>
      </c>
      <c r="K23" s="213">
        <v>14</v>
      </c>
    </row>
    <row r="24" spans="1:11" x14ac:dyDescent="0.25">
      <c r="A24" s="212" t="s">
        <v>70</v>
      </c>
      <c r="B24" s="213">
        <v>1</v>
      </c>
      <c r="C24" s="213">
        <v>3</v>
      </c>
      <c r="D24" s="213">
        <v>4</v>
      </c>
      <c r="E24" s="213"/>
      <c r="F24" s="213">
        <v>8</v>
      </c>
      <c r="J24" s="212" t="s">
        <v>425</v>
      </c>
      <c r="K24" s="213"/>
    </row>
    <row r="25" spans="1:11" x14ac:dyDescent="0.25">
      <c r="A25" s="212" t="s">
        <v>42</v>
      </c>
      <c r="B25" s="213">
        <v>1</v>
      </c>
      <c r="C25" s="213">
        <v>2</v>
      </c>
      <c r="D25" s="213"/>
      <c r="E25" s="213"/>
      <c r="F25" s="213">
        <v>3</v>
      </c>
      <c r="J25" s="212" t="s">
        <v>389</v>
      </c>
      <c r="K25" s="213">
        <v>36</v>
      </c>
    </row>
    <row r="26" spans="1:11" x14ac:dyDescent="0.25">
      <c r="A26" s="212" t="s">
        <v>374</v>
      </c>
      <c r="B26" s="213"/>
      <c r="C26" s="213">
        <v>2</v>
      </c>
      <c r="D26" s="213">
        <v>1</v>
      </c>
      <c r="E26" s="213"/>
      <c r="F26" s="213">
        <v>3</v>
      </c>
    </row>
    <row r="27" spans="1:11" x14ac:dyDescent="0.25">
      <c r="A27" s="212" t="s">
        <v>376</v>
      </c>
      <c r="B27" s="213"/>
      <c r="C27" s="213">
        <v>1</v>
      </c>
      <c r="D27" s="213"/>
      <c r="E27" s="213"/>
      <c r="F27" s="213">
        <v>1</v>
      </c>
    </row>
    <row r="28" spans="1:11" x14ac:dyDescent="0.25">
      <c r="A28" s="212" t="s">
        <v>378</v>
      </c>
      <c r="B28" s="213"/>
      <c r="C28" s="213"/>
      <c r="D28" s="213">
        <v>1</v>
      </c>
      <c r="E28" s="213"/>
      <c r="F28" s="213">
        <v>1</v>
      </c>
    </row>
    <row r="29" spans="1:11" x14ac:dyDescent="0.25">
      <c r="A29" s="212" t="s">
        <v>425</v>
      </c>
      <c r="B29" s="213">
        <v>1</v>
      </c>
      <c r="C29" s="213"/>
      <c r="D29" s="213"/>
      <c r="E29" s="213"/>
      <c r="F29" s="213">
        <v>1</v>
      </c>
    </row>
    <row r="30" spans="1:11" x14ac:dyDescent="0.25">
      <c r="A30" s="212" t="s">
        <v>346</v>
      </c>
      <c r="B30" s="213"/>
      <c r="C30" s="213"/>
      <c r="D30" s="213">
        <v>1</v>
      </c>
      <c r="E30" s="213"/>
      <c r="F30" s="213">
        <v>1</v>
      </c>
    </row>
    <row r="31" spans="1:11" x14ac:dyDescent="0.25">
      <c r="A31" s="212" t="s">
        <v>379</v>
      </c>
      <c r="B31" s="213"/>
      <c r="C31" s="213"/>
      <c r="D31" s="213">
        <v>1</v>
      </c>
      <c r="E31" s="213"/>
      <c r="F31" s="213">
        <v>1</v>
      </c>
    </row>
    <row r="32" spans="1:11" x14ac:dyDescent="0.25">
      <c r="A32" s="212" t="s">
        <v>389</v>
      </c>
      <c r="B32" s="213">
        <v>9</v>
      </c>
      <c r="C32" s="213">
        <v>13</v>
      </c>
      <c r="D32" s="213">
        <v>14</v>
      </c>
      <c r="E32" s="213"/>
      <c r="F32" s="213">
        <v>36</v>
      </c>
    </row>
    <row r="34" spans="1:11" x14ac:dyDescent="0.25">
      <c r="A34" s="211" t="s">
        <v>428</v>
      </c>
      <c r="B34" s="211" t="s">
        <v>426</v>
      </c>
    </row>
    <row r="35" spans="1:11" x14ac:dyDescent="0.25">
      <c r="A35" s="211" t="s">
        <v>424</v>
      </c>
      <c r="B35" t="s">
        <v>43</v>
      </c>
      <c r="C35" t="s">
        <v>220</v>
      </c>
      <c r="D35" t="s">
        <v>45</v>
      </c>
      <c r="E35" t="s">
        <v>425</v>
      </c>
      <c r="F35" t="s">
        <v>389</v>
      </c>
      <c r="J35" s="212"/>
      <c r="K35" s="213"/>
    </row>
    <row r="36" spans="1:11" x14ac:dyDescent="0.25">
      <c r="A36" s="212" t="s">
        <v>43</v>
      </c>
      <c r="B36" s="213">
        <v>4</v>
      </c>
      <c r="C36" s="213">
        <v>3</v>
      </c>
      <c r="D36" s="213">
        <v>11</v>
      </c>
      <c r="E36" s="213"/>
      <c r="F36" s="213">
        <v>18</v>
      </c>
      <c r="J36" s="212"/>
      <c r="K36" s="213"/>
    </row>
    <row r="37" spans="1:11" x14ac:dyDescent="0.25">
      <c r="A37" s="212" t="s">
        <v>45</v>
      </c>
      <c r="B37" s="213"/>
      <c r="C37" s="213">
        <v>8</v>
      </c>
      <c r="D37" s="213">
        <v>3</v>
      </c>
      <c r="E37" s="213"/>
      <c r="F37" s="213">
        <v>11</v>
      </c>
      <c r="J37" s="212"/>
      <c r="K37" s="213"/>
    </row>
    <row r="38" spans="1:11" x14ac:dyDescent="0.25">
      <c r="A38" s="212" t="s">
        <v>69</v>
      </c>
      <c r="B38" s="213">
        <v>5</v>
      </c>
      <c r="C38" s="213">
        <v>1</v>
      </c>
      <c r="D38" s="213"/>
      <c r="E38" s="213"/>
      <c r="F38" s="213">
        <v>6</v>
      </c>
      <c r="J38" s="212"/>
      <c r="K38" s="213"/>
    </row>
    <row r="39" spans="1:11" x14ac:dyDescent="0.25">
      <c r="A39" s="212" t="s">
        <v>220</v>
      </c>
      <c r="B39" s="213"/>
      <c r="C39" s="213">
        <v>1</v>
      </c>
      <c r="D39" s="213"/>
      <c r="E39" s="213"/>
      <c r="F39" s="213">
        <v>1</v>
      </c>
      <c r="J39" s="212"/>
      <c r="K39" s="213"/>
    </row>
    <row r="40" spans="1:11" x14ac:dyDescent="0.25">
      <c r="A40" s="212" t="s">
        <v>425</v>
      </c>
      <c r="B40" s="213"/>
      <c r="C40" s="213"/>
      <c r="D40" s="213"/>
      <c r="E40" s="213"/>
      <c r="F40" s="213"/>
    </row>
    <row r="41" spans="1:11" x14ac:dyDescent="0.25">
      <c r="A41" s="212" t="s">
        <v>389</v>
      </c>
      <c r="B41" s="213">
        <v>9</v>
      </c>
      <c r="C41" s="213">
        <v>13</v>
      </c>
      <c r="D41" s="213">
        <v>14</v>
      </c>
      <c r="E41" s="213"/>
      <c r="F41" s="213">
        <v>36</v>
      </c>
    </row>
    <row r="44" spans="1:11" x14ac:dyDescent="0.25">
      <c r="A44" s="211" t="s">
        <v>428</v>
      </c>
      <c r="B44" s="211" t="s">
        <v>426</v>
      </c>
    </row>
    <row r="45" spans="1:11" x14ac:dyDescent="0.25">
      <c r="A45" s="211" t="s">
        <v>424</v>
      </c>
      <c r="B45" t="s">
        <v>43</v>
      </c>
      <c r="C45" t="s">
        <v>45</v>
      </c>
      <c r="D45" t="s">
        <v>220</v>
      </c>
      <c r="E45" t="s">
        <v>389</v>
      </c>
    </row>
    <row r="46" spans="1:11" x14ac:dyDescent="0.25">
      <c r="A46" s="212" t="s">
        <v>69</v>
      </c>
      <c r="B46" s="213">
        <v>5</v>
      </c>
      <c r="C46" s="213"/>
      <c r="D46" s="213">
        <v>1</v>
      </c>
      <c r="E46" s="213">
        <v>6</v>
      </c>
    </row>
    <row r="47" spans="1:11" x14ac:dyDescent="0.25">
      <c r="A47" s="212" t="s">
        <v>43</v>
      </c>
      <c r="B47" s="213">
        <v>4</v>
      </c>
      <c r="C47" s="213">
        <v>11</v>
      </c>
      <c r="D47" s="213">
        <v>3</v>
      </c>
      <c r="E47" s="213">
        <v>18</v>
      </c>
    </row>
    <row r="48" spans="1:11" x14ac:dyDescent="0.25">
      <c r="A48" s="212" t="s">
        <v>45</v>
      </c>
      <c r="B48" s="213"/>
      <c r="C48" s="213">
        <v>3</v>
      </c>
      <c r="D48" s="213">
        <v>8</v>
      </c>
      <c r="E48" s="213">
        <v>11</v>
      </c>
    </row>
    <row r="49" spans="1:5" x14ac:dyDescent="0.25">
      <c r="A49" s="212" t="s">
        <v>220</v>
      </c>
      <c r="B49" s="213"/>
      <c r="C49" s="213"/>
      <c r="D49" s="213">
        <v>1</v>
      </c>
      <c r="E49" s="213">
        <v>1</v>
      </c>
    </row>
    <row r="50" spans="1:5" x14ac:dyDescent="0.25">
      <c r="A50" s="212" t="s">
        <v>389</v>
      </c>
      <c r="B50" s="213">
        <v>9</v>
      </c>
      <c r="C50" s="213">
        <v>14</v>
      </c>
      <c r="D50" s="213">
        <v>13</v>
      </c>
      <c r="E50" s="213">
        <v>36</v>
      </c>
    </row>
  </sheetData>
  <pageMargins left="0.7" right="0.7" top="0.75" bottom="0.75" header="0.3" footer="0.3"/>
  <drawing r:id="rId7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2:J51"/>
  <sheetViews>
    <sheetView workbookViewId="0">
      <selection activeCell="A8" sqref="A8:J153"/>
    </sheetView>
  </sheetViews>
  <sheetFormatPr baseColWidth="10" defaultRowHeight="12.5" x14ac:dyDescent="0.25"/>
  <cols>
    <col min="1" max="1" width="16.7265625" customWidth="1"/>
    <col min="2" max="5" width="13.26953125" customWidth="1"/>
    <col min="6" max="7" width="11.54296875" customWidth="1"/>
    <col min="8" max="8" width="11.81640625" customWidth="1"/>
    <col min="9" max="9" width="13.453125" customWidth="1"/>
    <col min="10" max="10" width="15.26953125" customWidth="1"/>
    <col min="11" max="11" width="18" customWidth="1"/>
    <col min="12" max="12" width="11.54296875" customWidth="1"/>
    <col min="13" max="14" width="15.54296875" bestFit="1" customWidth="1"/>
    <col min="15" max="15" width="18.26953125" bestFit="1" customWidth="1"/>
    <col min="16" max="16" width="11.54296875" bestFit="1" customWidth="1"/>
  </cols>
  <sheetData>
    <row r="2" spans="1:10" ht="13" x14ac:dyDescent="0.3">
      <c r="A2" s="169" t="s">
        <v>383</v>
      </c>
      <c r="B2" s="169" t="s">
        <v>382</v>
      </c>
      <c r="C2" s="169" t="s">
        <v>11</v>
      </c>
      <c r="D2" s="169" t="s">
        <v>384</v>
      </c>
      <c r="E2" s="169" t="s">
        <v>385</v>
      </c>
      <c r="F2" s="169" t="s">
        <v>386</v>
      </c>
      <c r="G2" s="169" t="s">
        <v>387</v>
      </c>
      <c r="I2" s="170" t="s">
        <v>381</v>
      </c>
      <c r="J2" s="171"/>
    </row>
    <row r="3" spans="1:10" x14ac:dyDescent="0.25">
      <c r="A3" t="s">
        <v>344</v>
      </c>
      <c r="B3" t="s">
        <v>39</v>
      </c>
      <c r="C3" t="s">
        <v>24</v>
      </c>
      <c r="D3" t="s">
        <v>43</v>
      </c>
      <c r="E3" t="s">
        <v>41</v>
      </c>
      <c r="F3" t="s">
        <v>24</v>
      </c>
      <c r="G3" t="s">
        <v>43</v>
      </c>
      <c r="I3" s="170" t="s">
        <v>384</v>
      </c>
      <c r="J3" s="171" t="s">
        <v>388</v>
      </c>
    </row>
    <row r="4" spans="1:10" x14ac:dyDescent="0.25">
      <c r="A4" t="s">
        <v>70</v>
      </c>
      <c r="B4" t="s">
        <v>41</v>
      </c>
      <c r="C4" t="s">
        <v>67</v>
      </c>
      <c r="D4" t="s">
        <v>69</v>
      </c>
      <c r="E4" t="s">
        <v>44</v>
      </c>
      <c r="F4" t="s">
        <v>67</v>
      </c>
      <c r="G4" t="s">
        <v>43</v>
      </c>
      <c r="I4" s="166" t="s">
        <v>43</v>
      </c>
      <c r="J4" s="177">
        <v>13</v>
      </c>
    </row>
    <row r="5" spans="1:10" x14ac:dyDescent="0.25">
      <c r="A5" t="s">
        <v>345</v>
      </c>
      <c r="B5" t="s">
        <v>208</v>
      </c>
      <c r="C5" t="s">
        <v>219</v>
      </c>
      <c r="D5" t="s">
        <v>43</v>
      </c>
      <c r="E5" t="s">
        <v>41</v>
      </c>
      <c r="F5" t="s">
        <v>219</v>
      </c>
      <c r="G5" t="s">
        <v>45</v>
      </c>
      <c r="I5" s="178" t="s">
        <v>69</v>
      </c>
      <c r="J5" s="179">
        <v>6</v>
      </c>
    </row>
    <row r="6" spans="1:10" x14ac:dyDescent="0.25">
      <c r="A6" t="s">
        <v>70</v>
      </c>
      <c r="B6" t="s">
        <v>39</v>
      </c>
      <c r="C6" t="s">
        <v>219</v>
      </c>
      <c r="D6" t="s">
        <v>43</v>
      </c>
      <c r="E6" t="s">
        <v>44</v>
      </c>
      <c r="F6" t="s">
        <v>219</v>
      </c>
      <c r="G6" t="s">
        <v>220</v>
      </c>
      <c r="I6" s="178" t="s">
        <v>45</v>
      </c>
      <c r="J6" s="179">
        <v>9</v>
      </c>
    </row>
    <row r="7" spans="1:10" x14ac:dyDescent="0.25">
      <c r="A7" t="s">
        <v>345</v>
      </c>
      <c r="B7" t="s">
        <v>39</v>
      </c>
      <c r="C7" t="s">
        <v>219</v>
      </c>
      <c r="D7" t="s">
        <v>43</v>
      </c>
      <c r="E7" t="s">
        <v>44</v>
      </c>
      <c r="F7" t="s">
        <v>219</v>
      </c>
      <c r="G7" t="s">
        <v>220</v>
      </c>
      <c r="I7" s="172" t="s">
        <v>389</v>
      </c>
      <c r="J7" s="173">
        <v>28</v>
      </c>
    </row>
    <row r="8" spans="1:10" x14ac:dyDescent="0.25">
      <c r="A8" t="s">
        <v>374</v>
      </c>
      <c r="B8" t="s">
        <v>41</v>
      </c>
      <c r="C8" t="s">
        <v>219</v>
      </c>
      <c r="D8" t="s">
        <v>45</v>
      </c>
      <c r="E8" t="s">
        <v>44</v>
      </c>
      <c r="F8" t="s">
        <v>219</v>
      </c>
      <c r="G8" t="s">
        <v>220</v>
      </c>
    </row>
    <row r="9" spans="1:10" x14ac:dyDescent="0.25">
      <c r="A9" t="s">
        <v>344</v>
      </c>
      <c r="B9" t="s">
        <v>41</v>
      </c>
      <c r="C9" t="s">
        <v>219</v>
      </c>
      <c r="D9" t="s">
        <v>45</v>
      </c>
      <c r="E9" t="s">
        <v>71</v>
      </c>
      <c r="F9" t="s">
        <v>219</v>
      </c>
      <c r="G9" t="s">
        <v>220</v>
      </c>
    </row>
    <row r="10" spans="1:10" x14ac:dyDescent="0.25">
      <c r="A10" t="s">
        <v>70</v>
      </c>
      <c r="B10" t="s">
        <v>41</v>
      </c>
      <c r="C10" t="s">
        <v>67</v>
      </c>
      <c r="D10" t="s">
        <v>69</v>
      </c>
      <c r="E10" t="s">
        <v>71</v>
      </c>
      <c r="F10" t="s">
        <v>67</v>
      </c>
      <c r="G10" t="s">
        <v>45</v>
      </c>
    </row>
    <row r="11" spans="1:10" x14ac:dyDescent="0.25">
      <c r="A11" t="s">
        <v>344</v>
      </c>
      <c r="B11" t="s">
        <v>41</v>
      </c>
      <c r="C11" t="s">
        <v>219</v>
      </c>
      <c r="D11" t="s">
        <v>45</v>
      </c>
      <c r="E11" t="s">
        <v>44</v>
      </c>
      <c r="F11" t="s">
        <v>219</v>
      </c>
      <c r="G11" t="s">
        <v>220</v>
      </c>
    </row>
    <row r="12" spans="1:10" x14ac:dyDescent="0.25">
      <c r="A12" t="s">
        <v>70</v>
      </c>
      <c r="B12" t="s">
        <v>44</v>
      </c>
      <c r="C12" t="s">
        <v>24</v>
      </c>
      <c r="D12" t="s">
        <v>45</v>
      </c>
      <c r="E12" t="s">
        <v>71</v>
      </c>
      <c r="F12" t="s">
        <v>24</v>
      </c>
      <c r="G12" t="s">
        <v>45</v>
      </c>
    </row>
    <row r="13" spans="1:10" x14ac:dyDescent="0.25">
      <c r="A13" t="s">
        <v>374</v>
      </c>
      <c r="B13" t="s">
        <v>41</v>
      </c>
      <c r="C13" t="s">
        <v>24</v>
      </c>
      <c r="D13" t="s">
        <v>43</v>
      </c>
      <c r="E13" t="s">
        <v>44</v>
      </c>
      <c r="F13" t="s">
        <v>24</v>
      </c>
      <c r="G13" t="s">
        <v>45</v>
      </c>
    </row>
    <row r="14" spans="1:10" x14ac:dyDescent="0.25">
      <c r="A14" t="s">
        <v>42</v>
      </c>
      <c r="B14" t="s">
        <v>41</v>
      </c>
      <c r="C14" t="s">
        <v>219</v>
      </c>
      <c r="D14" t="s">
        <v>45</v>
      </c>
      <c r="E14" t="s">
        <v>44</v>
      </c>
      <c r="F14" t="s">
        <v>219</v>
      </c>
      <c r="G14" t="s">
        <v>220</v>
      </c>
    </row>
    <row r="15" spans="1:10" x14ac:dyDescent="0.25">
      <c r="A15" t="s">
        <v>42</v>
      </c>
      <c r="B15" t="s">
        <v>208</v>
      </c>
      <c r="C15" t="s">
        <v>24</v>
      </c>
      <c r="D15" t="s">
        <v>69</v>
      </c>
      <c r="E15" t="s">
        <v>39</v>
      </c>
      <c r="F15" t="s">
        <v>219</v>
      </c>
      <c r="G15" t="s">
        <v>43</v>
      </c>
    </row>
    <row r="16" spans="1:10" x14ac:dyDescent="0.25">
      <c r="A16" t="s">
        <v>345</v>
      </c>
      <c r="B16" t="s">
        <v>39</v>
      </c>
      <c r="C16" t="s">
        <v>67</v>
      </c>
      <c r="D16" t="s">
        <v>69</v>
      </c>
      <c r="E16" t="s">
        <v>41</v>
      </c>
      <c r="F16" t="s">
        <v>24</v>
      </c>
      <c r="G16" t="s">
        <v>43</v>
      </c>
    </row>
    <row r="17" spans="1:10" x14ac:dyDescent="0.25">
      <c r="A17" t="s">
        <v>70</v>
      </c>
      <c r="B17" t="s">
        <v>41</v>
      </c>
      <c r="C17" t="s">
        <v>24</v>
      </c>
      <c r="D17" t="s">
        <v>43</v>
      </c>
      <c r="E17" t="s">
        <v>44</v>
      </c>
      <c r="F17" t="s">
        <v>219</v>
      </c>
      <c r="G17" t="s">
        <v>220</v>
      </c>
    </row>
    <row r="18" spans="1:10" x14ac:dyDescent="0.25">
      <c r="A18" t="s">
        <v>70</v>
      </c>
      <c r="B18" t="s">
        <v>39</v>
      </c>
      <c r="C18" t="s">
        <v>67</v>
      </c>
      <c r="D18" t="s">
        <v>69</v>
      </c>
      <c r="E18" t="s">
        <v>41</v>
      </c>
      <c r="F18" t="s">
        <v>24</v>
      </c>
      <c r="G18" t="s">
        <v>43</v>
      </c>
    </row>
    <row r="19" spans="1:10" x14ac:dyDescent="0.25">
      <c r="A19" t="s">
        <v>70</v>
      </c>
      <c r="B19" t="s">
        <v>41</v>
      </c>
      <c r="C19" t="s">
        <v>24</v>
      </c>
      <c r="D19" t="s">
        <v>43</v>
      </c>
      <c r="E19" t="s">
        <v>71</v>
      </c>
      <c r="F19" t="s">
        <v>24</v>
      </c>
      <c r="G19" t="s">
        <v>45</v>
      </c>
    </row>
    <row r="20" spans="1:10" x14ac:dyDescent="0.25">
      <c r="A20" t="s">
        <v>376</v>
      </c>
      <c r="B20" t="s">
        <v>41</v>
      </c>
      <c r="C20" t="s">
        <v>219</v>
      </c>
      <c r="D20" t="s">
        <v>45</v>
      </c>
      <c r="E20" t="s">
        <v>44</v>
      </c>
      <c r="F20" t="s">
        <v>219</v>
      </c>
      <c r="G20" t="s">
        <v>220</v>
      </c>
    </row>
    <row r="21" spans="1:10" x14ac:dyDescent="0.25">
      <c r="A21" t="s">
        <v>375</v>
      </c>
      <c r="B21" t="s">
        <v>39</v>
      </c>
      <c r="C21" t="s">
        <v>24</v>
      </c>
      <c r="D21" t="s">
        <v>43</v>
      </c>
      <c r="E21" t="s">
        <v>41</v>
      </c>
      <c r="F21" t="s">
        <v>24</v>
      </c>
      <c r="G21" t="s">
        <v>43</v>
      </c>
    </row>
    <row r="22" spans="1:10" x14ac:dyDescent="0.25">
      <c r="A22" t="s">
        <v>345</v>
      </c>
      <c r="B22" t="s">
        <v>41</v>
      </c>
      <c r="C22" t="s">
        <v>24</v>
      </c>
      <c r="D22" t="s">
        <v>43</v>
      </c>
      <c r="E22" t="s">
        <v>44</v>
      </c>
      <c r="F22" t="s">
        <v>24</v>
      </c>
      <c r="G22" t="s">
        <v>45</v>
      </c>
    </row>
    <row r="23" spans="1:10" x14ac:dyDescent="0.25">
      <c r="A23" t="s">
        <v>70</v>
      </c>
      <c r="B23" t="s">
        <v>39</v>
      </c>
      <c r="C23" t="s">
        <v>24</v>
      </c>
      <c r="D23" t="s">
        <v>43</v>
      </c>
      <c r="E23" t="s">
        <v>71</v>
      </c>
      <c r="F23" t="s">
        <v>219</v>
      </c>
      <c r="G23" t="s">
        <v>220</v>
      </c>
    </row>
    <row r="24" spans="1:10" x14ac:dyDescent="0.25">
      <c r="A24" t="s">
        <v>42</v>
      </c>
      <c r="B24" t="s">
        <v>41</v>
      </c>
      <c r="C24" t="s">
        <v>219</v>
      </c>
      <c r="D24" t="s">
        <v>45</v>
      </c>
      <c r="E24" t="s">
        <v>71</v>
      </c>
      <c r="F24" t="s">
        <v>219</v>
      </c>
      <c r="G24" t="s">
        <v>220</v>
      </c>
    </row>
    <row r="25" spans="1:10" x14ac:dyDescent="0.25">
      <c r="A25" t="s">
        <v>70</v>
      </c>
      <c r="B25" t="s">
        <v>39</v>
      </c>
      <c r="C25" t="s">
        <v>219</v>
      </c>
      <c r="D25" t="s">
        <v>43</v>
      </c>
      <c r="E25" t="s">
        <v>39</v>
      </c>
      <c r="F25" t="s">
        <v>219</v>
      </c>
      <c r="G25" t="s">
        <v>45</v>
      </c>
    </row>
    <row r="26" spans="1:10" x14ac:dyDescent="0.25">
      <c r="A26" t="s">
        <v>346</v>
      </c>
      <c r="B26" t="s">
        <v>41</v>
      </c>
      <c r="C26" t="s">
        <v>24</v>
      </c>
      <c r="D26" t="s">
        <v>43</v>
      </c>
      <c r="E26" t="s">
        <v>71</v>
      </c>
      <c r="F26" t="s">
        <v>24</v>
      </c>
      <c r="G26" t="s">
        <v>45</v>
      </c>
      <c r="I26" s="170" t="s">
        <v>390</v>
      </c>
      <c r="J26" s="171"/>
    </row>
    <row r="27" spans="1:10" x14ac:dyDescent="0.25">
      <c r="A27" t="s">
        <v>345</v>
      </c>
      <c r="B27" t="s">
        <v>41</v>
      </c>
      <c r="C27" t="s">
        <v>219</v>
      </c>
      <c r="D27" t="s">
        <v>45</v>
      </c>
      <c r="E27" t="s">
        <v>71</v>
      </c>
      <c r="F27" t="s">
        <v>219</v>
      </c>
      <c r="G27" t="s">
        <v>220</v>
      </c>
      <c r="I27" s="170" t="s">
        <v>387</v>
      </c>
      <c r="J27" s="171" t="s">
        <v>388</v>
      </c>
    </row>
    <row r="28" spans="1:10" x14ac:dyDescent="0.25">
      <c r="A28" t="s">
        <v>379</v>
      </c>
      <c r="B28" t="s">
        <v>41</v>
      </c>
      <c r="C28" t="s">
        <v>24</v>
      </c>
      <c r="D28" t="s">
        <v>43</v>
      </c>
      <c r="E28" t="s">
        <v>71</v>
      </c>
      <c r="F28" t="s">
        <v>24</v>
      </c>
      <c r="G28" t="s">
        <v>45</v>
      </c>
      <c r="I28" s="166" t="s">
        <v>43</v>
      </c>
      <c r="J28" s="177">
        <v>7</v>
      </c>
    </row>
    <row r="29" spans="1:10" x14ac:dyDescent="0.25">
      <c r="A29" t="s">
        <v>344</v>
      </c>
      <c r="B29" t="s">
        <v>41</v>
      </c>
      <c r="C29" t="s">
        <v>380</v>
      </c>
      <c r="D29" t="s">
        <v>69</v>
      </c>
      <c r="E29" t="s">
        <v>71</v>
      </c>
      <c r="F29" t="s">
        <v>380</v>
      </c>
      <c r="G29" t="s">
        <v>43</v>
      </c>
      <c r="I29" s="178" t="s">
        <v>220</v>
      </c>
      <c r="J29" s="179">
        <v>11</v>
      </c>
    </row>
    <row r="30" spans="1:10" x14ac:dyDescent="0.25">
      <c r="A30" t="s">
        <v>70</v>
      </c>
      <c r="B30" t="s">
        <v>41</v>
      </c>
      <c r="C30" t="s">
        <v>24</v>
      </c>
      <c r="D30" t="s">
        <v>45</v>
      </c>
      <c r="E30" t="s">
        <v>71</v>
      </c>
      <c r="F30" t="s">
        <v>24</v>
      </c>
      <c r="G30" t="s">
        <v>45</v>
      </c>
      <c r="I30" s="178" t="s">
        <v>45</v>
      </c>
      <c r="J30" s="179">
        <v>10</v>
      </c>
    </row>
    <row r="31" spans="1:10" x14ac:dyDescent="0.25">
      <c r="I31" s="172" t="s">
        <v>389</v>
      </c>
      <c r="J31" s="173">
        <v>28</v>
      </c>
    </row>
    <row r="32" spans="1:10" x14ac:dyDescent="0.25">
      <c r="A32" s="180" t="s">
        <v>383</v>
      </c>
      <c r="B32" s="181" t="s">
        <v>392</v>
      </c>
    </row>
    <row r="34" spans="1:6" x14ac:dyDescent="0.25">
      <c r="A34" s="170" t="s">
        <v>391</v>
      </c>
      <c r="B34" s="170" t="s">
        <v>11</v>
      </c>
      <c r="C34" s="167"/>
      <c r="D34" s="167"/>
      <c r="E34" s="167"/>
      <c r="F34" s="168"/>
    </row>
    <row r="35" spans="1:6" x14ac:dyDescent="0.25">
      <c r="A35" s="170" t="s">
        <v>382</v>
      </c>
      <c r="B35" s="166" t="s">
        <v>219</v>
      </c>
      <c r="C35" s="174" t="s">
        <v>24</v>
      </c>
      <c r="D35" s="174" t="s">
        <v>67</v>
      </c>
      <c r="E35" s="174" t="s">
        <v>380</v>
      </c>
      <c r="F35" s="171" t="s">
        <v>389</v>
      </c>
    </row>
    <row r="36" spans="1:6" x14ac:dyDescent="0.25">
      <c r="A36" s="166" t="s">
        <v>208</v>
      </c>
      <c r="B36" s="193">
        <v>1</v>
      </c>
      <c r="C36" s="182">
        <v>1</v>
      </c>
      <c r="D36" s="182"/>
      <c r="E36" s="182"/>
      <c r="F36" s="190">
        <v>2</v>
      </c>
    </row>
    <row r="37" spans="1:6" x14ac:dyDescent="0.25">
      <c r="A37" s="178" t="s">
        <v>39</v>
      </c>
      <c r="B37" s="186">
        <v>3</v>
      </c>
      <c r="C37" s="185">
        <v>3</v>
      </c>
      <c r="D37" s="183">
        <v>2</v>
      </c>
      <c r="E37" s="183"/>
      <c r="F37" s="191">
        <v>8</v>
      </c>
    </row>
    <row r="38" spans="1:6" x14ac:dyDescent="0.25">
      <c r="A38" s="178" t="s">
        <v>41</v>
      </c>
      <c r="B38" s="187">
        <v>7</v>
      </c>
      <c r="C38" s="185">
        <v>7</v>
      </c>
      <c r="D38" s="183">
        <v>2</v>
      </c>
      <c r="E38" s="183">
        <v>1</v>
      </c>
      <c r="F38" s="191">
        <v>17</v>
      </c>
    </row>
    <row r="39" spans="1:6" x14ac:dyDescent="0.25">
      <c r="A39" s="178" t="s">
        <v>44</v>
      </c>
      <c r="B39" s="194"/>
      <c r="C39" s="188">
        <v>1</v>
      </c>
      <c r="D39" s="192"/>
      <c r="E39" s="183"/>
      <c r="F39" s="191">
        <v>1</v>
      </c>
    </row>
    <row r="40" spans="1:6" x14ac:dyDescent="0.25">
      <c r="A40" s="172" t="s">
        <v>389</v>
      </c>
      <c r="B40" s="189">
        <v>11</v>
      </c>
      <c r="C40" s="184">
        <v>12</v>
      </c>
      <c r="D40" s="184">
        <v>4</v>
      </c>
      <c r="E40" s="184">
        <v>1</v>
      </c>
      <c r="F40" s="173">
        <v>28</v>
      </c>
    </row>
    <row r="43" spans="1:6" x14ac:dyDescent="0.25">
      <c r="A43" s="180" t="s">
        <v>383</v>
      </c>
      <c r="B43" s="181" t="s">
        <v>392</v>
      </c>
    </row>
    <row r="45" spans="1:6" x14ac:dyDescent="0.25">
      <c r="A45" s="170" t="s">
        <v>391</v>
      </c>
      <c r="B45" s="170" t="s">
        <v>386</v>
      </c>
      <c r="C45" s="167"/>
      <c r="D45" s="167"/>
      <c r="E45" s="167"/>
      <c r="F45" s="168"/>
    </row>
    <row r="46" spans="1:6" x14ac:dyDescent="0.25">
      <c r="A46" s="170" t="s">
        <v>385</v>
      </c>
      <c r="B46" s="166" t="s">
        <v>219</v>
      </c>
      <c r="C46" s="174" t="s">
        <v>24</v>
      </c>
      <c r="D46" s="174" t="s">
        <v>67</v>
      </c>
      <c r="E46" s="174" t="s">
        <v>380</v>
      </c>
      <c r="F46" s="171" t="s">
        <v>389</v>
      </c>
    </row>
    <row r="47" spans="1:6" x14ac:dyDescent="0.25">
      <c r="A47" s="166" t="s">
        <v>39</v>
      </c>
      <c r="B47" s="193">
        <v>2</v>
      </c>
      <c r="C47" s="195"/>
      <c r="D47" s="182"/>
      <c r="E47" s="182"/>
      <c r="F47" s="177">
        <v>2</v>
      </c>
    </row>
    <row r="48" spans="1:6" x14ac:dyDescent="0.25">
      <c r="A48" s="178" t="s">
        <v>41</v>
      </c>
      <c r="B48" s="187">
        <v>1</v>
      </c>
      <c r="C48" s="185">
        <v>4</v>
      </c>
      <c r="D48" s="183"/>
      <c r="E48" s="183"/>
      <c r="F48" s="179">
        <v>5</v>
      </c>
    </row>
    <row r="49" spans="1:6" x14ac:dyDescent="0.25">
      <c r="A49" s="178" t="s">
        <v>44</v>
      </c>
      <c r="B49" s="194">
        <v>7</v>
      </c>
      <c r="C49" s="188">
        <v>2</v>
      </c>
      <c r="D49" s="185">
        <v>1</v>
      </c>
      <c r="E49" s="183"/>
      <c r="F49" s="179">
        <v>10</v>
      </c>
    </row>
    <row r="50" spans="1:6" x14ac:dyDescent="0.25">
      <c r="A50" s="178" t="s">
        <v>71</v>
      </c>
      <c r="B50" s="194">
        <v>4</v>
      </c>
      <c r="C50" s="188">
        <v>5</v>
      </c>
      <c r="D50" s="185">
        <v>1</v>
      </c>
      <c r="E50" s="185">
        <v>1</v>
      </c>
      <c r="F50" s="179">
        <v>11</v>
      </c>
    </row>
    <row r="51" spans="1:6" x14ac:dyDescent="0.25">
      <c r="A51" s="172" t="s">
        <v>389</v>
      </c>
      <c r="B51" s="175">
        <v>14</v>
      </c>
      <c r="C51" s="176">
        <v>11</v>
      </c>
      <c r="D51" s="176">
        <v>2</v>
      </c>
      <c r="E51" s="176">
        <v>1</v>
      </c>
      <c r="F51" s="173">
        <v>28</v>
      </c>
    </row>
  </sheetData>
  <pageMargins left="0.17" right="0.17" top="0.75" bottom="0.75" header="0.3" footer="0.3"/>
  <pageSetup scale="61" fitToHeight="0" orientation="landscape" r:id="rId5"/>
  <drawing r:id="rId6"/>
  <tableParts count="1"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18</vt:i4>
      </vt:variant>
    </vt:vector>
  </HeadingPairs>
  <TitlesOfParts>
    <vt:vector size="32" baseType="lpstr">
      <vt:lpstr>Hoja 1. Establecim Contexto</vt:lpstr>
      <vt:lpstr>id rgos corrup</vt:lpstr>
      <vt:lpstr>id rgos Seg dig</vt:lpstr>
      <vt:lpstr>Hoja 2. Iden Ries- Gest y Corru</vt:lpstr>
      <vt:lpstr>Hoja 2. Identificación Ries (2</vt:lpstr>
      <vt:lpstr>Hoja 3. Análisis del Riesgo (2</vt:lpstr>
      <vt:lpstr>Hoja 2. Iden Ries Seg Dig</vt:lpstr>
      <vt:lpstr>Hoja 3. Análisis de Riesgos</vt:lpstr>
      <vt:lpstr>Hoja 4. Evaluación de Riesgos </vt:lpstr>
      <vt:lpstr>Hoja 5. Riesgo Residual</vt:lpstr>
      <vt:lpstr>Hoja 6. Mapa de Riesgos</vt:lpstr>
      <vt:lpstr>Hoja3</vt:lpstr>
      <vt:lpstr>Hoja4</vt:lpstr>
      <vt:lpstr>Gráficos</vt:lpstr>
      <vt:lpstr>'Hoja 1. Establecim Contexto'!Área_de_impresión</vt:lpstr>
      <vt:lpstr>'Hoja 2. Iden Ries- Gest y Corru'!Área_de_impresión</vt:lpstr>
      <vt:lpstr>'Hoja 2. Iden Ries Seg Dig'!Área_de_impresión</vt:lpstr>
      <vt:lpstr>'Hoja 2. Identificación Ries (2'!Área_de_impresión</vt:lpstr>
      <vt:lpstr>'Hoja 3. Análisis de Riesgos'!Área_de_impresión</vt:lpstr>
      <vt:lpstr>'Hoja 3. Análisis del Riesgo (2'!Área_de_impresión</vt:lpstr>
      <vt:lpstr>'Hoja 4. Evaluación de Riesgos '!Área_de_impresión</vt:lpstr>
      <vt:lpstr>'Hoja 5. Riesgo Residual'!Área_de_impresión</vt:lpstr>
      <vt:lpstr>'Hoja 6. Mapa de Riesgos'!Área_de_impresión</vt:lpstr>
      <vt:lpstr>'Hoja 1. Establecim Contexto'!Títulos_a_imprimir</vt:lpstr>
      <vt:lpstr>'Hoja 2. Iden Ries- Gest y Corru'!Títulos_a_imprimir</vt:lpstr>
      <vt:lpstr>'Hoja 2. Iden Ries Seg Dig'!Títulos_a_imprimir</vt:lpstr>
      <vt:lpstr>'Hoja 2. Identificación Ries (2'!Títulos_a_imprimir</vt:lpstr>
      <vt:lpstr>'Hoja 3. Análisis de Riesgos'!Títulos_a_imprimir</vt:lpstr>
      <vt:lpstr>'Hoja 3. Análisis del Riesgo (2'!Títulos_a_imprimir</vt:lpstr>
      <vt:lpstr>'Hoja 4. Evaluación de Riesgos '!Títulos_a_imprimir</vt:lpstr>
      <vt:lpstr>'Hoja 5. Riesgo Residual'!Títulos_a_imprimir</vt:lpstr>
      <vt:lpstr>'Hoja 6. Mapa de Riesgos'!Títulos_a_imprimir</vt:lpstr>
    </vt:vector>
  </TitlesOfParts>
  <Company>PLANEACION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PLANEACION6</dc:creator>
  <cp:lastModifiedBy>Jhon Jaime</cp:lastModifiedBy>
  <cp:lastPrinted>2020-09-11T03:00:23Z</cp:lastPrinted>
  <dcterms:created xsi:type="dcterms:W3CDTF">2004-08-13T13:38:50Z</dcterms:created>
  <dcterms:modified xsi:type="dcterms:W3CDTF">2024-07-25T21:13:17Z</dcterms:modified>
</cp:coreProperties>
</file>